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d.docs.live.net/535525f1b7e418a5/Desktop/"/>
    </mc:Choice>
  </mc:AlternateContent>
  <xr:revisionPtr revIDLastSave="35" documentId="108_{8E62DED3-4F86-4357-91CD-D19FB35710E2}" xr6:coauthVersionLast="47" xr6:coauthVersionMax="47" xr10:uidLastSave="{816945FF-8971-413F-86C3-FE064AE5D0AA}"/>
  <bookViews>
    <workbookView xWindow="-120" yWindow="-120" windowWidth="29040" windowHeight="15720" activeTab="1" xr2:uid="{00000000-000D-0000-FFFF-FFFF00000000}"/>
  </bookViews>
  <sheets>
    <sheet name="Summary of BOQ" sheetId="8" r:id="rId1"/>
    <sheet name="1.Agartala" sheetId="1" r:id="rId2"/>
    <sheet name="2.Bhopal" sheetId="2" r:id="rId3"/>
    <sheet name="2.Ujjain" sheetId="3" r:id="rId4"/>
    <sheet name="2.Indore" sheetId="4" r:id="rId5"/>
    <sheet name="3.Berhampur" sheetId="5" r:id="rId6"/>
    <sheet name="3.Cuttack" sheetId="6" r:id="rId7"/>
    <sheet name="3.Burla" sheetId="7" r:id="rId8"/>
  </sheets>
  <definedNames>
    <definedName name="_xlnm._FilterDatabase" localSheetId="0" hidden="1">'Summary of BOQ'!$B$2:$F$64</definedName>
    <definedName name="_xlnm.Print_Area" localSheetId="0">'Summary of BOQ'!$B$2:$F$64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2" l="1"/>
  <c r="H6" i="1" l="1"/>
  <c r="H5" i="1"/>
  <c r="H22" i="7" l="1"/>
  <c r="J22" i="7" s="1"/>
  <c r="J21" i="7"/>
  <c r="H21" i="7"/>
  <c r="H20" i="7"/>
  <c r="J20" i="7" s="1"/>
  <c r="H18" i="7"/>
  <c r="J18" i="7" s="1"/>
  <c r="H17" i="7"/>
  <c r="J17" i="7" s="1"/>
  <c r="J16" i="7"/>
  <c r="H16" i="7"/>
  <c r="H15" i="7"/>
  <c r="J15" i="7" s="1"/>
  <c r="H13" i="7"/>
  <c r="J13" i="7" s="1"/>
  <c r="H12" i="7"/>
  <c r="J12" i="7" s="1"/>
  <c r="J11" i="7"/>
  <c r="H11" i="7"/>
  <c r="H10" i="7"/>
  <c r="J10" i="7" s="1"/>
  <c r="H9" i="7"/>
  <c r="J9" i="7" s="1"/>
  <c r="H8" i="7"/>
  <c r="J8" i="7" s="1"/>
  <c r="J7" i="7"/>
  <c r="H7" i="7"/>
  <c r="H6" i="7"/>
  <c r="J6" i="7" s="1"/>
  <c r="H5" i="7"/>
  <c r="J5" i="7" s="1"/>
  <c r="H4" i="7"/>
  <c r="J4" i="7" s="1"/>
  <c r="H22" i="6"/>
  <c r="J22" i="6" s="1"/>
  <c r="J21" i="6"/>
  <c r="H21" i="6"/>
  <c r="H20" i="6"/>
  <c r="J20" i="6" s="1"/>
  <c r="H18" i="6"/>
  <c r="J18" i="6" s="1"/>
  <c r="H17" i="6"/>
  <c r="J17" i="6" s="1"/>
  <c r="J16" i="6"/>
  <c r="H16" i="6"/>
  <c r="H15" i="6"/>
  <c r="J15" i="6" s="1"/>
  <c r="H13" i="6"/>
  <c r="J13" i="6" s="1"/>
  <c r="H12" i="6"/>
  <c r="J12" i="6" s="1"/>
  <c r="J11" i="6"/>
  <c r="H11" i="6"/>
  <c r="H10" i="6"/>
  <c r="J10" i="6" s="1"/>
  <c r="H9" i="6"/>
  <c r="J9" i="6" s="1"/>
  <c r="H8" i="6"/>
  <c r="J8" i="6" s="1"/>
  <c r="J7" i="6"/>
  <c r="H7" i="6"/>
  <c r="H6" i="6"/>
  <c r="J6" i="6" s="1"/>
  <c r="H5" i="6"/>
  <c r="J5" i="6" s="1"/>
  <c r="H4" i="6"/>
  <c r="J4" i="6" s="1"/>
  <c r="H22" i="5"/>
  <c r="J22" i="5" s="1"/>
  <c r="J21" i="5"/>
  <c r="H21" i="5"/>
  <c r="H20" i="5"/>
  <c r="J20" i="5" s="1"/>
  <c r="H18" i="5"/>
  <c r="J18" i="5" s="1"/>
  <c r="H17" i="5"/>
  <c r="J17" i="5" s="1"/>
  <c r="J16" i="5"/>
  <c r="H16" i="5"/>
  <c r="H15" i="5"/>
  <c r="J15" i="5" s="1"/>
  <c r="H13" i="5"/>
  <c r="J13" i="5" s="1"/>
  <c r="H12" i="5"/>
  <c r="J12" i="5" s="1"/>
  <c r="J11" i="5"/>
  <c r="H11" i="5"/>
  <c r="H10" i="5"/>
  <c r="J10" i="5" s="1"/>
  <c r="H9" i="5"/>
  <c r="J9" i="5" s="1"/>
  <c r="H8" i="5"/>
  <c r="J8" i="5" s="1"/>
  <c r="J7" i="5"/>
  <c r="H7" i="5"/>
  <c r="H6" i="5"/>
  <c r="J6" i="5" s="1"/>
  <c r="H5" i="5"/>
  <c r="J5" i="5" s="1"/>
  <c r="H4" i="5"/>
  <c r="J4" i="5" s="1"/>
  <c r="J24" i="4"/>
  <c r="H24" i="4"/>
  <c r="H23" i="4"/>
  <c r="J23" i="4" s="1"/>
  <c r="H22" i="4"/>
  <c r="J22" i="4" s="1"/>
  <c r="H20" i="4"/>
  <c r="J20" i="4" s="1"/>
  <c r="J19" i="4"/>
  <c r="H19" i="4"/>
  <c r="H18" i="4"/>
  <c r="J18" i="4" s="1"/>
  <c r="H17" i="4"/>
  <c r="J17" i="4" s="1"/>
  <c r="H16" i="4"/>
  <c r="J16" i="4" s="1"/>
  <c r="J15" i="4"/>
  <c r="H15" i="4"/>
  <c r="H13" i="4"/>
  <c r="J13" i="4" s="1"/>
  <c r="H12" i="4"/>
  <c r="J12" i="4" s="1"/>
  <c r="H11" i="4"/>
  <c r="J11" i="4" s="1"/>
  <c r="J10" i="4"/>
  <c r="H10" i="4"/>
  <c r="H9" i="4"/>
  <c r="J9" i="4" s="1"/>
  <c r="H8" i="4"/>
  <c r="J8" i="4" s="1"/>
  <c r="H7" i="4"/>
  <c r="J7" i="4" s="1"/>
  <c r="J6" i="4"/>
  <c r="H6" i="4"/>
  <c r="H5" i="4"/>
  <c r="J5" i="4" s="1"/>
  <c r="H4" i="4"/>
  <c r="J4" i="4" s="1"/>
  <c r="J25" i="4" s="1"/>
  <c r="H22" i="3"/>
  <c r="J22" i="3" s="1"/>
  <c r="H21" i="3"/>
  <c r="J21" i="3" s="1"/>
  <c r="H20" i="3"/>
  <c r="J20" i="3" s="1"/>
  <c r="H18" i="3"/>
  <c r="J18" i="3" s="1"/>
  <c r="H17" i="3"/>
  <c r="J17" i="3" s="1"/>
  <c r="H16" i="3"/>
  <c r="J16" i="3" s="1"/>
  <c r="H15" i="3"/>
  <c r="J15" i="3" s="1"/>
  <c r="H13" i="3"/>
  <c r="J13" i="3" s="1"/>
  <c r="H12" i="3"/>
  <c r="J12" i="3" s="1"/>
  <c r="H11" i="3"/>
  <c r="J11" i="3" s="1"/>
  <c r="H10" i="3"/>
  <c r="J10" i="3" s="1"/>
  <c r="H9" i="3"/>
  <c r="J9" i="3" s="1"/>
  <c r="H8" i="3"/>
  <c r="J8" i="3" s="1"/>
  <c r="H7" i="3"/>
  <c r="J7" i="3" s="1"/>
  <c r="H6" i="3"/>
  <c r="J6" i="3" s="1"/>
  <c r="H5" i="3"/>
  <c r="J5" i="3" s="1"/>
  <c r="H4" i="3"/>
  <c r="J4" i="3" s="1"/>
  <c r="H28" i="2"/>
  <c r="J28" i="2" s="1"/>
  <c r="J27" i="2"/>
  <c r="H27" i="2"/>
  <c r="H26" i="2"/>
  <c r="J26" i="2" s="1"/>
  <c r="H25" i="2"/>
  <c r="J25" i="2" s="1"/>
  <c r="H24" i="2"/>
  <c r="J24" i="2" s="1"/>
  <c r="H23" i="2"/>
  <c r="J23" i="2" s="1"/>
  <c r="H22" i="2"/>
  <c r="J22" i="2" s="1"/>
  <c r="H20" i="2"/>
  <c r="J20" i="2" s="1"/>
  <c r="J19" i="2"/>
  <c r="H19" i="2"/>
  <c r="H18" i="2"/>
  <c r="J18" i="2" s="1"/>
  <c r="H17" i="2"/>
  <c r="J17" i="2" s="1"/>
  <c r="H16" i="2"/>
  <c r="J16" i="2" s="1"/>
  <c r="J14" i="2"/>
  <c r="H14" i="2"/>
  <c r="H13" i="2"/>
  <c r="J13" i="2" s="1"/>
  <c r="H12" i="2"/>
  <c r="J12" i="2" s="1"/>
  <c r="H11" i="2"/>
  <c r="J11" i="2" s="1"/>
  <c r="H10" i="2"/>
  <c r="J10" i="2" s="1"/>
  <c r="H9" i="2"/>
  <c r="J9" i="2" s="1"/>
  <c r="H8" i="2"/>
  <c r="J8" i="2" s="1"/>
  <c r="J7" i="2"/>
  <c r="H7" i="2"/>
  <c r="H6" i="2"/>
  <c r="J6" i="2" s="1"/>
  <c r="J5" i="2"/>
  <c r="J26" i="1"/>
  <c r="J25" i="1"/>
  <c r="H25" i="1"/>
  <c r="H24" i="1"/>
  <c r="J24" i="1" s="1"/>
  <c r="J23" i="1"/>
  <c r="H23" i="1"/>
  <c r="H22" i="1"/>
  <c r="J22" i="1" s="1"/>
  <c r="J20" i="1"/>
  <c r="H20" i="1"/>
  <c r="H19" i="1"/>
  <c r="J19" i="1" s="1"/>
  <c r="J18" i="1"/>
  <c r="H18" i="1"/>
  <c r="H17" i="1"/>
  <c r="J17" i="1" s="1"/>
  <c r="J16" i="1"/>
  <c r="H16" i="1"/>
  <c r="H14" i="1"/>
  <c r="J14" i="1" s="1"/>
  <c r="J13" i="1"/>
  <c r="H13" i="1"/>
  <c r="H12" i="1"/>
  <c r="J12" i="1" s="1"/>
  <c r="J11" i="1"/>
  <c r="H11" i="1"/>
  <c r="H10" i="1"/>
  <c r="J10" i="1" s="1"/>
  <c r="J9" i="1"/>
  <c r="H9" i="1"/>
  <c r="H8" i="1"/>
  <c r="J8" i="1" s="1"/>
  <c r="J7" i="1"/>
  <c r="H7" i="1"/>
  <c r="J6" i="1"/>
  <c r="J5" i="1"/>
  <c r="J23" i="7" l="1"/>
  <c r="J23" i="6"/>
  <c r="J23" i="5"/>
  <c r="J26" i="4"/>
  <c r="J27" i="4" s="1"/>
  <c r="J23" i="3"/>
  <c r="J29" i="2"/>
  <c r="J27" i="1"/>
  <c r="J24" i="7" l="1"/>
  <c r="J25" i="7" s="1"/>
  <c r="J24" i="6"/>
  <c r="J25" i="6" s="1"/>
  <c r="J24" i="5"/>
  <c r="J25" i="5" s="1"/>
  <c r="J29" i="4"/>
  <c r="F6" i="8" s="1"/>
  <c r="J24" i="3"/>
  <c r="J25" i="3" s="1"/>
  <c r="J30" i="2"/>
  <c r="J31" i="2" s="1"/>
  <c r="J28" i="1"/>
  <c r="J29" i="1" s="1"/>
  <c r="J27" i="7" l="1"/>
  <c r="F9" i="8" s="1"/>
  <c r="J27" i="6"/>
  <c r="F8" i="8" s="1"/>
  <c r="J27" i="5"/>
  <c r="F7" i="8" s="1"/>
  <c r="J27" i="3"/>
  <c r="F5" i="8" s="1"/>
  <c r="J33" i="2"/>
  <c r="F4" i="8" s="1"/>
  <c r="J31" i="1"/>
  <c r="F3" i="8" s="1"/>
  <c r="F10" i="8" l="1"/>
</calcChain>
</file>

<file path=xl/sharedStrings.xml><?xml version="1.0" encoding="utf-8"?>
<sst xmlns="http://schemas.openxmlformats.org/spreadsheetml/2006/main" count="554" uniqueCount="94">
  <si>
    <r>
      <rPr>
        <b/>
        <sz val="11"/>
        <rFont val="Calibri"/>
        <family val="1"/>
      </rPr>
      <t>Description of Work</t>
    </r>
  </si>
  <si>
    <r>
      <rPr>
        <b/>
        <sz val="11"/>
        <rFont val="Calibri"/>
        <family val="1"/>
      </rPr>
      <t>Unit</t>
    </r>
  </si>
  <si>
    <t>Sputum collection  Area  
Qnty (A)</t>
  </si>
  <si>
    <t>Patient waiting area
Qnty (B)</t>
  </si>
  <si>
    <t xml:space="preserve"> shaded pathway platform
Qnty (C)</t>
  </si>
  <si>
    <t>Other sections of the faciility 
Qnty (D)</t>
  </si>
  <si>
    <t>Total Qnty (A+B+C+D)</t>
  </si>
  <si>
    <t>Unit Rate (Excluding GST)</t>
  </si>
  <si>
    <t>Total Amount
(Excluding GST)</t>
  </si>
  <si>
    <t>A</t>
  </si>
  <si>
    <t>Civil &amp; Fabrication</t>
  </si>
  <si>
    <t>I</t>
  </si>
  <si>
    <t>Reinforcement for RCC work</t>
  </si>
  <si>
    <t>KG</t>
  </si>
  <si>
    <t>II</t>
  </si>
  <si>
    <t>Plain Cement Concrete/IPS with Excavation work</t>
  </si>
  <si>
    <t>CUM</t>
  </si>
  <si>
    <t>III</t>
  </si>
  <si>
    <t>Centring &amp; Shuttering work</t>
  </si>
  <si>
    <t>SQM</t>
  </si>
  <si>
    <t>IV</t>
  </si>
  <si>
    <t>Brick Work</t>
  </si>
  <si>
    <t>V</t>
  </si>
  <si>
    <t>Plastering</t>
  </si>
  <si>
    <t>VI</t>
  </si>
  <si>
    <t>Structural Steel Work</t>
  </si>
  <si>
    <t>VII</t>
  </si>
  <si>
    <t>Steel railing, SS 304 (16 gauge)</t>
  </si>
  <si>
    <t>RMT</t>
  </si>
  <si>
    <t>VIII</t>
  </si>
  <si>
    <t>PolyCarbonate Sheet</t>
  </si>
  <si>
    <t>IX</t>
  </si>
  <si>
    <t>Flooring &amp; Wall Cladding</t>
  </si>
  <si>
    <t>X</t>
  </si>
  <si>
    <t xml:space="preserve">M S Fencing with wire mesh </t>
  </si>
  <si>
    <t>SQFT</t>
  </si>
  <si>
    <t>B</t>
  </si>
  <si>
    <t>Electrical Services</t>
  </si>
  <si>
    <t>Circuit wiring</t>
  </si>
  <si>
    <t>RM</t>
  </si>
  <si>
    <t>Ceiling Fan (new, 1200 mm sweep, 350-400 RPM)</t>
  </si>
  <si>
    <t>Nos</t>
  </si>
  <si>
    <t>LED light</t>
  </si>
  <si>
    <t>C</t>
  </si>
  <si>
    <t>Misc</t>
  </si>
  <si>
    <t>Tissue papar and sanitizer holder</t>
  </si>
  <si>
    <t>Signages</t>
  </si>
  <si>
    <t>Job</t>
  </si>
  <si>
    <t xml:space="preserve">Outdoor floor mounted stand dustbins with durable plastic,80L capacity. The stand must be fixed in the ground.     </t>
  </si>
  <si>
    <t>Three Seater Stainless Steel Waiting Area Visitor Chair, 325-350 Kg Weight Handling Capacity. Durable Parts And Support</t>
  </si>
  <si>
    <t xml:space="preserve">Wall cutout provision in wall for exhaust fan including appropriate civil works </t>
  </si>
  <si>
    <t>Toatal Amount</t>
  </si>
  <si>
    <t>GST 18%</t>
  </si>
  <si>
    <t>Toatal Amount (Including GST)</t>
  </si>
  <si>
    <t>Patinet waiting area
Qnty (B)</t>
  </si>
  <si>
    <t>Ceiling Fan (replacement, 1200 mm sweep, 350-400 RPM)</t>
  </si>
  <si>
    <t>Steel railing, SS 304 (16 gauge) for Que-railing system proposed at New Registration &amp; waiting area support and fix with base plate, anchor bolt and necessary welding work with required civil works</t>
  </si>
  <si>
    <t>R. D. Gardi Medical College, Ujjain , Madhya Pradesh</t>
  </si>
  <si>
    <t>Exhaust Fan (new, 10 inch, 250 mm, 1250 RPM)</t>
  </si>
  <si>
    <t>Manorama Raje Tuberculosis Hospital, Indore , Madhya Pradesh</t>
  </si>
  <si>
    <t>Exhaust Fan (new, 12 inch, 250 mm, 1250 RPM)</t>
  </si>
  <si>
    <t>Exhaust Fan (replacement, 14 inch, 450 mm, 1400 RPM)</t>
  </si>
  <si>
    <t>Wall Mounting Fan (New, 450 mm sweep, 1400 RPM)</t>
  </si>
  <si>
    <t>Total Amount (Including GST)</t>
  </si>
  <si>
    <t>Wall Mounting Fan (new, 450 mm sweep, 1400 RPM)</t>
  </si>
  <si>
    <t>Agartala Government Medical College &amp; Govind Ballabh Pant Hospital, Agartala (West-Tripura)</t>
  </si>
  <si>
    <t>Regional Institute of Respiratory Disease Gandhi Medical College, Bhopal (Madhya Pradesh)</t>
  </si>
  <si>
    <t>Installation of new Wash basin 1-unit white Ceramic type (Wall mount), (1'6"X 1' x 0.8') with C.I. brackets, 15mm C.P. brass pillar taps, 32mm C.P. brass waste of standard pattern, including painting and fittings of all brackets including the necessary plumbing work (inlet water supply connection and outlet connection to drainage) wherever require along with necessary plumbing work in the TB lab.</t>
  </si>
  <si>
    <t xml:space="preserve">Outdoor floor mounted stand dustbins with durable plastic,80L capacity. The stand must be fixed in the ground.   </t>
  </si>
  <si>
    <t>creation of a window cutout in the wall of size 1.5ft(H)x 2ft (W) at proposed smear preparation room with provision of SS 304 (16 guage) window with proper sliding &amp; grilling system including necessary civil works</t>
  </si>
  <si>
    <t>creation of a window cutout in the wall of size 2ft (H) x 2ft (W) at proposed registration area with provision of SS 304 (16 guage) window with proper sliding &amp; grilling system including necessary civil works</t>
  </si>
  <si>
    <t>Veer Surendra Sai Institute of Medical Sciences &amp; Research, Sambalpur, Burla (Orissa)</t>
  </si>
  <si>
    <t>Srirama Chandra Bhanja Medical College &amp; Hospital, Cuttack (Orissa)</t>
  </si>
  <si>
    <t>Maharaja Krushna Chandra Gajapati Medical College &amp; Hospital, Sambalpur, Berhampur Ganjam (Orissa)</t>
  </si>
  <si>
    <t>Exhaust Fan (new, 400 mm, 1400 RPM)</t>
  </si>
  <si>
    <t>Exhaust Fan (new, 350 mm, 1300 RPM)</t>
  </si>
  <si>
    <t>Exhaust Fan (new, 450 mm, 1400 RPM)</t>
  </si>
  <si>
    <t>Seq. No.</t>
  </si>
  <si>
    <t>Sch. No.</t>
  </si>
  <si>
    <t>Name of Schedule</t>
  </si>
  <si>
    <t>State</t>
  </si>
  <si>
    <t>Site</t>
  </si>
  <si>
    <t>Total estimated Cost</t>
  </si>
  <si>
    <t>Tripura</t>
  </si>
  <si>
    <t>Agartala</t>
  </si>
  <si>
    <t>Madhya Pradesh</t>
  </si>
  <si>
    <t>Odisha</t>
  </si>
  <si>
    <t>Bhopal</t>
  </si>
  <si>
    <t>Ujjain</t>
  </si>
  <si>
    <t>Indore</t>
  </si>
  <si>
    <t>MKCG Berhampur</t>
  </si>
  <si>
    <t>Cuttack</t>
  </si>
  <si>
    <t>Burla</t>
  </si>
  <si>
    <t>Total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</si>
</sst>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1"/>
      <name val="Arial"/>
      <family val="2"/>
    </font>
    <font>
      <b/>
      <sz val="11"/>
      <name val="Calibri"/>
      <family val="1"/>
    </font>
    <font>
      <b/>
      <sz val="10"/>
      <name val="Arial"/>
      <family val="2"/>
    </font>
    <font>
      <sz val="10"/>
      <name val="Arial"/>
      <family val="2"/>
    </font>
    <font>
      <sz val="10"/>
      <color rgb="FF000000"/>
      <name val="Arial"/>
      <family val="2"/>
    </font>
    <font>
      <sz val="10"/>
      <color theme="1"/>
      <name val="Arial"/>
      <family val="2"/>
    </font>
    <font>
      <b/>
      <sz val="10"/>
      <color rgb="FF000000"/>
      <name val="Arial"/>
      <family val="2"/>
    </font>
    <font>
      <b/>
      <sz val="11"/>
      <color theme="1"/>
      <name val="Times New Roman"/>
      <family val="1"/>
    </font>
    <font>
      <sz val="11"/>
      <color theme="1"/>
      <name val="Times New Roman"/>
      <family val="1"/>
    </font>
  </fonts>
  <fills count="7">
    <fill>
      <patternFill patternType="none"/>
    </fill>
    <fill>
      <patternFill patternType="gray125"/>
    </fill>
    <fill>
      <patternFill patternType="solid">
        <fgColor theme="2"/>
        <bgColor indexed="64"/>
      </patternFill>
    </fill>
    <fill>
      <patternFill patternType="solid">
        <fgColor rgb="FF92D050"/>
        <bgColor indexed="64"/>
      </patternFill>
    </fill>
    <fill>
      <patternFill patternType="solid">
        <fgColor rgb="FF00AFEF"/>
      </patternFill>
    </fill>
    <fill>
      <patternFill patternType="solid">
        <fgColor rgb="FFFFC000"/>
        <bgColor indexed="64"/>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s>
  <cellStyleXfs count="3">
    <xf numFmtId="0" fontId="0" fillId="0" borderId="0"/>
    <xf numFmtId="164" fontId="1" fillId="0" borderId="0" applyFont="0" applyFill="0" applyBorder="0" applyAlignment="0" applyProtection="0"/>
    <xf numFmtId="164" fontId="1" fillId="0" borderId="0" applyFont="0" applyFill="0" applyBorder="0" applyAlignment="0" applyProtection="0"/>
  </cellStyleXfs>
  <cellXfs count="179">
    <xf numFmtId="0" fontId="0" fillId="0" borderId="0" xfId="0"/>
    <xf numFmtId="0" fontId="3" fillId="2" borderId="1" xfId="0" applyFont="1" applyFill="1" applyBorder="1" applyAlignment="1">
      <alignment horizontal="left" vertical="top" wrapText="1"/>
    </xf>
    <xf numFmtId="0" fontId="3" fillId="2" borderId="1" xfId="0" applyFont="1" applyFill="1" applyBorder="1" applyAlignment="1">
      <alignment horizontal="center" vertical="top" wrapText="1"/>
    </xf>
    <xf numFmtId="0" fontId="4" fillId="2" borderId="1" xfId="0" applyFont="1" applyFill="1" applyBorder="1" applyAlignment="1">
      <alignment horizontal="center" vertical="top" wrapText="1"/>
    </xf>
    <xf numFmtId="0" fontId="2" fillId="4" borderId="5" xfId="0" applyFont="1" applyFill="1" applyBorder="1" applyAlignment="1">
      <alignment horizontal="left" wrapText="1"/>
    </xf>
    <xf numFmtId="0" fontId="0" fillId="4" borderId="5" xfId="0" applyFill="1" applyBorder="1" applyAlignment="1">
      <alignment horizontal="left" wrapText="1"/>
    </xf>
    <xf numFmtId="0" fontId="0" fillId="0" borderId="1" xfId="0" applyBorder="1"/>
    <xf numFmtId="0" fontId="2" fillId="0" borderId="1" xfId="0" applyFont="1" applyBorder="1" applyAlignment="1">
      <alignment horizontal="center"/>
    </xf>
    <xf numFmtId="0" fontId="0" fillId="0" borderId="1" xfId="0" applyBorder="1" applyAlignment="1">
      <alignment horizontal="center" vertical="center"/>
    </xf>
    <xf numFmtId="165" fontId="0" fillId="0" borderId="1" xfId="1" applyNumberFormat="1" applyFont="1" applyBorder="1" applyAlignment="1">
      <alignment horizontal="right" vertical="center"/>
    </xf>
    <xf numFmtId="0" fontId="0" fillId="0" borderId="1" xfId="0" applyBorder="1" applyAlignment="1">
      <alignment wrapText="1"/>
    </xf>
    <xf numFmtId="0" fontId="5" fillId="0" borderId="5" xfId="0" applyFont="1" applyBorder="1" applyAlignment="1">
      <alignment horizontal="center" vertical="center" wrapText="1"/>
    </xf>
    <xf numFmtId="0" fontId="6" fillId="0" borderId="5" xfId="0" applyFont="1" applyBorder="1" applyAlignment="1">
      <alignment horizontal="center" vertical="center" wrapText="1"/>
    </xf>
    <xf numFmtId="165" fontId="7" fillId="0" borderId="5" xfId="1" applyNumberFormat="1" applyFont="1" applyBorder="1" applyAlignment="1">
      <alignment horizontal="right" vertical="center" shrinkToFit="1"/>
    </xf>
    <xf numFmtId="0" fontId="5" fillId="4" borderId="5" xfId="0" applyFont="1" applyFill="1" applyBorder="1" applyAlignment="1">
      <alignment horizontal="left" vertical="top" wrapText="1"/>
    </xf>
    <xf numFmtId="0" fontId="8" fillId="4" borderId="5" xfId="0" applyFont="1" applyFill="1" applyBorder="1" applyAlignment="1">
      <alignment horizontal="left" wrapText="1"/>
    </xf>
    <xf numFmtId="0" fontId="8" fillId="4" borderId="5" xfId="0" applyFont="1" applyFill="1" applyBorder="1" applyAlignment="1">
      <alignment horizontal="left" vertical="center" wrapText="1"/>
    </xf>
    <xf numFmtId="0" fontId="0" fillId="0" borderId="1" xfId="0" applyBorder="1" applyAlignment="1">
      <alignment horizontal="left"/>
    </xf>
    <xf numFmtId="0" fontId="6" fillId="0" borderId="5" xfId="0" applyFont="1" applyBorder="1" applyAlignment="1">
      <alignment horizontal="left" vertical="top" wrapText="1"/>
    </xf>
    <xf numFmtId="0" fontId="5" fillId="0" borderId="5" xfId="0" applyFont="1" applyBorder="1" applyAlignment="1">
      <alignment horizontal="center" vertical="top" wrapText="1"/>
    </xf>
    <xf numFmtId="1" fontId="7" fillId="0" borderId="5" xfId="0" applyNumberFormat="1" applyFont="1" applyBorder="1" applyAlignment="1">
      <alignment horizontal="center" vertical="center" shrinkToFit="1"/>
    </xf>
    <xf numFmtId="0" fontId="8" fillId="0" borderId="5" xfId="0" applyFont="1" applyBorder="1" applyAlignment="1">
      <alignment horizontal="left" vertical="top" wrapText="1"/>
    </xf>
    <xf numFmtId="0" fontId="6" fillId="0" borderId="5" xfId="0" applyFont="1" applyBorder="1" applyAlignment="1">
      <alignment horizontal="left" vertical="center" wrapText="1"/>
    </xf>
    <xf numFmtId="0" fontId="5" fillId="4" borderId="6" xfId="0" applyFont="1" applyFill="1" applyBorder="1" applyAlignment="1">
      <alignment horizontal="center" vertical="top" wrapText="1"/>
    </xf>
    <xf numFmtId="0" fontId="5" fillId="4" borderId="6" xfId="0" applyFont="1" applyFill="1" applyBorder="1" applyAlignment="1">
      <alignment horizontal="left" vertical="top" wrapText="1"/>
    </xf>
    <xf numFmtId="0" fontId="8" fillId="4" borderId="6" xfId="0" applyFont="1" applyFill="1" applyBorder="1" applyAlignment="1">
      <alignment horizontal="left" wrapText="1"/>
    </xf>
    <xf numFmtId="0" fontId="8" fillId="4" borderId="6" xfId="0" applyFont="1" applyFill="1" applyBorder="1" applyAlignment="1">
      <alignment horizontal="left" vertical="center" wrapText="1"/>
    </xf>
    <xf numFmtId="0" fontId="6" fillId="0" borderId="1" xfId="0" applyFont="1" applyBorder="1" applyAlignment="1">
      <alignment horizontal="center" vertical="top" wrapText="1"/>
    </xf>
    <xf numFmtId="0" fontId="6" fillId="0" borderId="1" xfId="0" applyFont="1" applyBorder="1" applyAlignment="1">
      <alignment horizontal="left" vertical="top" wrapText="1"/>
    </xf>
    <xf numFmtId="1" fontId="7" fillId="0" borderId="1" xfId="0" applyNumberFormat="1" applyFont="1" applyBorder="1" applyAlignment="1">
      <alignment horizontal="center" vertical="center" shrinkToFit="1"/>
    </xf>
    <xf numFmtId="0" fontId="5" fillId="0" borderId="1" xfId="0" applyFont="1" applyBorder="1" applyAlignment="1">
      <alignment horizontal="center" vertical="top" wrapText="1"/>
    </xf>
    <xf numFmtId="0" fontId="6" fillId="0" borderId="1" xfId="0" applyFont="1" applyBorder="1" applyAlignment="1" applyProtection="1">
      <alignment horizontal="left" vertical="top" wrapText="1"/>
      <protection locked="0"/>
    </xf>
    <xf numFmtId="165" fontId="2" fillId="3" borderId="17" xfId="1" applyNumberFormat="1" applyFont="1" applyFill="1" applyBorder="1" applyAlignment="1">
      <alignment horizontal="right" vertical="center"/>
    </xf>
    <xf numFmtId="165" fontId="0" fillId="0" borderId="34" xfId="1" applyNumberFormat="1" applyFont="1" applyBorder="1" applyAlignment="1">
      <alignment horizontal="right" vertical="center"/>
    </xf>
    <xf numFmtId="0" fontId="11" fillId="0" borderId="0" xfId="0" applyFont="1"/>
    <xf numFmtId="0" fontId="11" fillId="0" borderId="0" xfId="0" applyFont="1" applyAlignment="1">
      <alignment horizontal="center"/>
    </xf>
    <xf numFmtId="0" fontId="11" fillId="0" borderId="0" xfId="0" applyFont="1" applyAlignment="1">
      <alignment horizontal="left"/>
    </xf>
    <xf numFmtId="164" fontId="11" fillId="0" borderId="0" xfId="1" applyFont="1" applyFill="1" applyBorder="1"/>
    <xf numFmtId="164" fontId="11" fillId="0" borderId="0" xfId="1" applyFont="1" applyFill="1" applyBorder="1" applyAlignment="1">
      <alignment horizontal="right"/>
    </xf>
    <xf numFmtId="164" fontId="11" fillId="0" borderId="0" xfId="1" applyFont="1" applyBorder="1"/>
    <xf numFmtId="164" fontId="11" fillId="0" borderId="0" xfId="1" applyFont="1"/>
    <xf numFmtId="165" fontId="8" fillId="4" borderId="5" xfId="1" applyNumberFormat="1" applyFont="1" applyFill="1" applyBorder="1" applyAlignment="1">
      <alignment horizontal="right" vertical="center" wrapText="1"/>
    </xf>
    <xf numFmtId="165" fontId="8" fillId="4" borderId="6" xfId="1" applyNumberFormat="1" applyFont="1" applyFill="1" applyBorder="1" applyAlignment="1">
      <alignment horizontal="right" vertical="center" wrapText="1"/>
    </xf>
    <xf numFmtId="165" fontId="7" fillId="0" borderId="1" xfId="1" applyNumberFormat="1" applyFont="1" applyBorder="1" applyAlignment="1">
      <alignment horizontal="right" vertical="center" shrinkToFit="1"/>
    </xf>
    <xf numFmtId="165" fontId="7" fillId="0" borderId="7" xfId="1" applyNumberFormat="1" applyFont="1" applyBorder="1" applyAlignment="1">
      <alignment horizontal="right" vertical="center" shrinkToFit="1"/>
    </xf>
    <xf numFmtId="165" fontId="0" fillId="0" borderId="1" xfId="1" applyNumberFormat="1" applyFont="1" applyBorder="1"/>
    <xf numFmtId="165" fontId="0" fillId="0" borderId="7" xfId="1" applyNumberFormat="1" applyFont="1" applyBorder="1"/>
    <xf numFmtId="165" fontId="2" fillId="3" borderId="16" xfId="1" applyNumberFormat="1" applyFont="1" applyFill="1" applyBorder="1"/>
    <xf numFmtId="0" fontId="0" fillId="0" borderId="0" xfId="0" applyAlignment="1">
      <alignment horizontal="left"/>
    </xf>
    <xf numFmtId="0" fontId="6" fillId="0" borderId="7" xfId="0" applyFont="1" applyBorder="1" applyAlignment="1">
      <alignment horizontal="center" vertical="top" wrapText="1"/>
    </xf>
    <xf numFmtId="0" fontId="6" fillId="0" borderId="7" xfId="0" applyFont="1" applyBorder="1" applyAlignment="1">
      <alignment horizontal="left" vertical="top" wrapText="1"/>
    </xf>
    <xf numFmtId="0" fontId="5" fillId="0" borderId="6" xfId="0" applyFont="1" applyBorder="1" applyAlignment="1">
      <alignment horizontal="center" vertical="top" wrapText="1"/>
    </xf>
    <xf numFmtId="0" fontId="7" fillId="0" borderId="5"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7" xfId="0" applyFont="1" applyBorder="1" applyAlignment="1">
      <alignment horizontal="center" vertical="center" shrinkToFit="1"/>
    </xf>
    <xf numFmtId="0" fontId="0" fillId="0" borderId="7" xfId="0" applyBorder="1" applyAlignment="1">
      <alignment horizontal="center" vertical="center"/>
    </xf>
    <xf numFmtId="165" fontId="0" fillId="6" borderId="1" xfId="1" applyNumberFormat="1" applyFont="1" applyFill="1" applyBorder="1" applyAlignment="1" applyProtection="1">
      <alignment horizontal="right" vertical="center"/>
    </xf>
    <xf numFmtId="0" fontId="3" fillId="2" borderId="1" xfId="0" applyFont="1" applyFill="1" applyBorder="1" applyAlignment="1" applyProtection="1">
      <alignment horizontal="left" vertical="top" wrapText="1"/>
      <protection locked="0"/>
    </xf>
    <xf numFmtId="0" fontId="3" fillId="2" borderId="1" xfId="0"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top" wrapText="1"/>
      <protection locked="0"/>
    </xf>
    <xf numFmtId="0" fontId="0" fillId="0" borderId="0" xfId="0" applyProtection="1">
      <protection locked="0"/>
    </xf>
    <xf numFmtId="0" fontId="2" fillId="4" borderId="5" xfId="0" applyFont="1" applyFill="1" applyBorder="1" applyAlignment="1" applyProtection="1">
      <alignment horizontal="left" wrapText="1"/>
      <protection locked="0"/>
    </xf>
    <xf numFmtId="0" fontId="0" fillId="4" borderId="5" xfId="0" applyFill="1" applyBorder="1" applyAlignment="1" applyProtection="1">
      <alignment horizontal="left" wrapText="1"/>
      <protection locked="0"/>
    </xf>
    <xf numFmtId="0" fontId="0" fillId="0" borderId="1" xfId="0" applyBorder="1" applyProtection="1">
      <protection locked="0"/>
    </xf>
    <xf numFmtId="0" fontId="2" fillId="0" borderId="1" xfId="0" applyFont="1" applyBorder="1" applyAlignment="1" applyProtection="1">
      <alignment horizontal="center"/>
      <protection locked="0"/>
    </xf>
    <xf numFmtId="165" fontId="0" fillId="6" borderId="1" xfId="1" applyNumberFormat="1" applyFont="1" applyFill="1" applyBorder="1" applyAlignment="1" applyProtection="1">
      <alignment horizontal="right" vertical="center"/>
      <protection locked="0"/>
    </xf>
    <xf numFmtId="165" fontId="0" fillId="0" borderId="1" xfId="1" applyNumberFormat="1" applyFont="1" applyBorder="1" applyAlignment="1" applyProtection="1">
      <alignment horizontal="right" vertical="center"/>
      <protection locked="0"/>
    </xf>
    <xf numFmtId="0" fontId="0" fillId="0" borderId="1" xfId="0" applyBorder="1" applyAlignment="1" applyProtection="1">
      <alignment wrapText="1"/>
      <protection locked="0"/>
    </xf>
    <xf numFmtId="0" fontId="5" fillId="0" borderId="5" xfId="0" applyFont="1" applyBorder="1" applyAlignment="1" applyProtection="1">
      <alignment horizontal="center" vertical="center" wrapText="1"/>
      <protection locked="0"/>
    </xf>
    <xf numFmtId="165" fontId="7" fillId="6" borderId="5" xfId="1" applyNumberFormat="1" applyFont="1" applyFill="1" applyBorder="1" applyAlignment="1" applyProtection="1">
      <alignment horizontal="right" vertical="center" shrinkToFit="1"/>
      <protection locked="0"/>
    </xf>
    <xf numFmtId="0" fontId="5" fillId="4" borderId="5" xfId="0" applyFont="1" applyFill="1" applyBorder="1" applyAlignment="1" applyProtection="1">
      <alignment horizontal="left" vertical="top" wrapText="1"/>
      <protection locked="0"/>
    </xf>
    <xf numFmtId="0" fontId="8" fillId="4" borderId="5" xfId="0" applyFont="1" applyFill="1" applyBorder="1" applyAlignment="1" applyProtection="1">
      <alignment horizontal="left" wrapText="1"/>
      <protection locked="0"/>
    </xf>
    <xf numFmtId="0" fontId="8" fillId="4" borderId="5" xfId="0" applyFont="1" applyFill="1" applyBorder="1" applyAlignment="1" applyProtection="1">
      <alignment horizontal="left" vertical="center" wrapText="1"/>
      <protection locked="0"/>
    </xf>
    <xf numFmtId="165" fontId="8" fillId="4" borderId="5" xfId="1" applyNumberFormat="1" applyFont="1" applyFill="1" applyBorder="1" applyAlignment="1" applyProtection="1">
      <alignment horizontal="right" vertical="center" wrapText="1"/>
      <protection locked="0"/>
    </xf>
    <xf numFmtId="0" fontId="0" fillId="0" borderId="1" xfId="0" applyBorder="1" applyAlignment="1" applyProtection="1">
      <alignment horizontal="left"/>
      <protection locked="0"/>
    </xf>
    <xf numFmtId="0" fontId="6" fillId="0" borderId="5" xfId="0" applyFont="1" applyBorder="1" applyAlignment="1" applyProtection="1">
      <alignment horizontal="left" vertical="top" wrapText="1"/>
      <protection locked="0"/>
    </xf>
    <xf numFmtId="0" fontId="5" fillId="0" borderId="5" xfId="0" applyFont="1" applyBorder="1" applyAlignment="1" applyProtection="1">
      <alignment horizontal="center" vertical="top" wrapText="1"/>
      <protection locked="0"/>
    </xf>
    <xf numFmtId="0" fontId="8" fillId="0" borderId="5" xfId="0" applyFont="1" applyBorder="1" applyAlignment="1" applyProtection="1">
      <alignment horizontal="left" vertical="top" wrapText="1"/>
      <protection locked="0"/>
    </xf>
    <xf numFmtId="165" fontId="7" fillId="0" borderId="5" xfId="1" applyNumberFormat="1" applyFont="1" applyBorder="1" applyAlignment="1" applyProtection="1">
      <alignment horizontal="right" vertical="center" shrinkToFit="1"/>
      <protection locked="0"/>
    </xf>
    <xf numFmtId="0" fontId="6" fillId="0" borderId="5" xfId="0" applyFont="1" applyBorder="1" applyAlignment="1" applyProtection="1">
      <alignment horizontal="left" vertical="center" wrapText="1"/>
      <protection locked="0"/>
    </xf>
    <xf numFmtId="0" fontId="5" fillId="4" borderId="6" xfId="0" applyFont="1" applyFill="1" applyBorder="1" applyAlignment="1" applyProtection="1">
      <alignment horizontal="center" vertical="top" wrapText="1"/>
      <protection locked="0"/>
    </xf>
    <xf numFmtId="0" fontId="5" fillId="4" borderId="6" xfId="0" applyFont="1" applyFill="1" applyBorder="1" applyAlignment="1" applyProtection="1">
      <alignment horizontal="left" vertical="top" wrapText="1"/>
      <protection locked="0"/>
    </xf>
    <xf numFmtId="0" fontId="8" fillId="4" borderId="6" xfId="0" applyFont="1" applyFill="1" applyBorder="1" applyAlignment="1" applyProtection="1">
      <alignment horizontal="left" wrapText="1"/>
      <protection locked="0"/>
    </xf>
    <xf numFmtId="0" fontId="8" fillId="4" borderId="6" xfId="0" applyFont="1" applyFill="1" applyBorder="1" applyAlignment="1" applyProtection="1">
      <alignment horizontal="left" vertical="center" wrapText="1"/>
      <protection locked="0"/>
    </xf>
    <xf numFmtId="165" fontId="8" fillId="4" borderId="6" xfId="1" applyNumberFormat="1" applyFont="1" applyFill="1" applyBorder="1" applyAlignment="1" applyProtection="1">
      <alignment horizontal="right" vertical="center" wrapText="1"/>
      <protection locked="0"/>
    </xf>
    <xf numFmtId="0" fontId="6" fillId="0" borderId="1" xfId="0" applyFont="1" applyBorder="1" applyAlignment="1" applyProtection="1">
      <alignment horizontal="center" vertical="top" wrapText="1"/>
      <protection locked="0"/>
    </xf>
    <xf numFmtId="0" fontId="5" fillId="0" borderId="1" xfId="0" applyFont="1" applyBorder="1" applyAlignment="1" applyProtection="1">
      <alignment horizontal="center" vertical="top" wrapText="1"/>
      <protection locked="0"/>
    </xf>
    <xf numFmtId="1" fontId="9" fillId="0" borderId="1" xfId="0" applyNumberFormat="1" applyFont="1" applyBorder="1" applyAlignment="1" applyProtection="1">
      <alignment horizontal="center" vertical="center" shrinkToFit="1"/>
      <protection locked="0"/>
    </xf>
    <xf numFmtId="165" fontId="0" fillId="0" borderId="7" xfId="1" applyNumberFormat="1" applyFont="1" applyBorder="1" applyAlignment="1" applyProtection="1">
      <alignment horizontal="right" vertical="center"/>
      <protection locked="0"/>
    </xf>
    <xf numFmtId="165" fontId="2" fillId="3" borderId="17" xfId="1" applyNumberFormat="1" applyFont="1" applyFill="1" applyBorder="1" applyAlignment="1" applyProtection="1">
      <alignment horizontal="right" vertical="center"/>
      <protection locked="0"/>
    </xf>
    <xf numFmtId="0" fontId="2" fillId="3" borderId="14" xfId="0" applyFont="1" applyFill="1" applyBorder="1" applyAlignment="1">
      <alignment horizontal="right"/>
    </xf>
    <xf numFmtId="0" fontId="2" fillId="3" borderId="15" xfId="0" applyFont="1" applyFill="1" applyBorder="1" applyAlignment="1">
      <alignment horizontal="right"/>
    </xf>
    <xf numFmtId="0" fontId="2" fillId="3" borderId="2" xfId="0" applyFont="1" applyFill="1" applyBorder="1" applyAlignment="1">
      <alignment horizontal="center" vertical="top" wrapText="1"/>
    </xf>
    <xf numFmtId="0" fontId="2" fillId="3" borderId="3" xfId="0" applyFont="1" applyFill="1" applyBorder="1" applyAlignment="1">
      <alignment horizontal="center" vertical="top" wrapText="1"/>
    </xf>
    <xf numFmtId="0" fontId="2" fillId="3" borderId="4" xfId="0" applyFont="1" applyFill="1" applyBorder="1" applyAlignment="1">
      <alignment horizontal="center" vertical="top" wrapText="1"/>
    </xf>
    <xf numFmtId="0" fontId="0" fillId="0" borderId="8" xfId="0" applyBorder="1" applyAlignment="1">
      <alignment horizontal="right"/>
    </xf>
    <xf numFmtId="0" fontId="0" fillId="0" borderId="9" xfId="0" applyBorder="1" applyAlignment="1">
      <alignment horizontal="right"/>
    </xf>
    <xf numFmtId="0" fontId="0" fillId="0" borderId="10" xfId="0" applyBorder="1" applyAlignment="1">
      <alignment horizontal="right"/>
    </xf>
    <xf numFmtId="0" fontId="0" fillId="0" borderId="11" xfId="0" applyBorder="1" applyAlignment="1">
      <alignment horizontal="right" wrapText="1"/>
    </xf>
    <xf numFmtId="0" fontId="0" fillId="0" borderId="12" xfId="0" applyBorder="1" applyAlignment="1">
      <alignment horizontal="right" wrapText="1"/>
    </xf>
    <xf numFmtId="0" fontId="0" fillId="0" borderId="13" xfId="0" applyBorder="1" applyAlignment="1">
      <alignment horizontal="right" wrapText="1"/>
    </xf>
    <xf numFmtId="0" fontId="2" fillId="3" borderId="14" xfId="0" applyFont="1" applyFill="1" applyBorder="1" applyAlignment="1" applyProtection="1">
      <alignment horizontal="right"/>
      <protection locked="0"/>
    </xf>
    <xf numFmtId="0" fontId="2" fillId="3" borderId="15" xfId="0" applyFont="1" applyFill="1" applyBorder="1" applyAlignment="1" applyProtection="1">
      <alignment horizontal="right"/>
      <protection locked="0"/>
    </xf>
    <xf numFmtId="0" fontId="2" fillId="3" borderId="2" xfId="0" applyFont="1" applyFill="1" applyBorder="1" applyAlignment="1" applyProtection="1">
      <alignment horizontal="center" vertical="top" wrapText="1"/>
      <protection locked="0"/>
    </xf>
    <xf numFmtId="0" fontId="2" fillId="3" borderId="3" xfId="0" applyFont="1" applyFill="1" applyBorder="1" applyAlignment="1" applyProtection="1">
      <alignment horizontal="center" vertical="top" wrapText="1"/>
      <protection locked="0"/>
    </xf>
    <xf numFmtId="0" fontId="2" fillId="3" borderId="4" xfId="0" applyFont="1" applyFill="1" applyBorder="1" applyAlignment="1" applyProtection="1">
      <alignment horizontal="center" vertical="top" wrapText="1"/>
      <protection locked="0"/>
    </xf>
    <xf numFmtId="0" fontId="0" fillId="0" borderId="1" xfId="0" applyBorder="1" applyAlignment="1" applyProtection="1">
      <alignment horizontal="right"/>
      <protection locked="0"/>
    </xf>
    <xf numFmtId="0" fontId="0" fillId="0" borderId="8" xfId="0" applyBorder="1" applyAlignment="1" applyProtection="1">
      <alignment horizontal="right"/>
      <protection locked="0"/>
    </xf>
    <xf numFmtId="0" fontId="0" fillId="0" borderId="9" xfId="0" applyBorder="1" applyAlignment="1" applyProtection="1">
      <alignment horizontal="right"/>
      <protection locked="0"/>
    </xf>
    <xf numFmtId="0" fontId="0" fillId="0" borderId="10" xfId="0" applyBorder="1" applyAlignment="1" applyProtection="1">
      <alignment horizontal="right"/>
      <protection locked="0"/>
    </xf>
    <xf numFmtId="0" fontId="0" fillId="0" borderId="11" xfId="0" applyBorder="1" applyAlignment="1" applyProtection="1">
      <alignment horizontal="right" wrapText="1"/>
      <protection locked="0"/>
    </xf>
    <xf numFmtId="0" fontId="0" fillId="0" borderId="12" xfId="0" applyBorder="1" applyAlignment="1" applyProtection="1">
      <alignment horizontal="right" wrapText="1"/>
      <protection locked="0"/>
    </xf>
    <xf numFmtId="0" fontId="0" fillId="0" borderId="13" xfId="0" applyBorder="1" applyAlignment="1" applyProtection="1">
      <alignment horizontal="right" wrapText="1"/>
      <protection locked="0"/>
    </xf>
    <xf numFmtId="0" fontId="0" fillId="0" borderId="33" xfId="0" applyBorder="1" applyAlignment="1">
      <alignment horizontal="right" wrapText="1"/>
    </xf>
    <xf numFmtId="0" fontId="0" fillId="0" borderId="0" xfId="0" applyProtection="1"/>
    <xf numFmtId="0" fontId="0" fillId="0" borderId="1" xfId="0" applyBorder="1" applyAlignment="1" applyProtection="1">
      <alignment horizontal="center" vertical="center"/>
    </xf>
    <xf numFmtId="0" fontId="6" fillId="0" borderId="5" xfId="0" applyFont="1" applyBorder="1" applyAlignment="1" applyProtection="1">
      <alignment horizontal="center" vertical="center" wrapText="1"/>
    </xf>
    <xf numFmtId="0" fontId="8" fillId="4" borderId="5" xfId="0" applyFont="1" applyFill="1" applyBorder="1" applyAlignment="1" applyProtection="1">
      <alignment horizontal="left" vertical="center" wrapText="1"/>
    </xf>
    <xf numFmtId="1" fontId="7" fillId="0" borderId="5" xfId="0" applyNumberFormat="1" applyFont="1" applyBorder="1" applyAlignment="1" applyProtection="1">
      <alignment horizontal="center" vertical="center" shrinkToFit="1"/>
    </xf>
    <xf numFmtId="0" fontId="8" fillId="4" borderId="6" xfId="0" applyFont="1" applyFill="1" applyBorder="1" applyAlignment="1" applyProtection="1">
      <alignment horizontal="left" vertical="center" wrapText="1"/>
    </xf>
    <xf numFmtId="1" fontId="7" fillId="0" borderId="1" xfId="0" applyNumberFormat="1" applyFont="1" applyBorder="1" applyAlignment="1" applyProtection="1">
      <alignment horizontal="center" vertical="center" shrinkToFit="1"/>
    </xf>
    <xf numFmtId="0" fontId="0" fillId="0" borderId="11" xfId="0" applyBorder="1" applyAlignment="1" applyProtection="1">
      <alignment horizontal="right" wrapText="1"/>
    </xf>
    <xf numFmtId="0" fontId="0" fillId="0" borderId="12" xfId="0" applyBorder="1" applyAlignment="1" applyProtection="1">
      <alignment horizontal="right" wrapText="1"/>
    </xf>
    <xf numFmtId="165" fontId="0" fillId="0" borderId="7" xfId="1" applyNumberFormat="1" applyFont="1" applyBorder="1" applyAlignment="1" applyProtection="1">
      <alignment vertical="center"/>
    </xf>
    <xf numFmtId="0" fontId="2" fillId="3" borderId="14" xfId="0" applyFont="1" applyFill="1" applyBorder="1" applyAlignment="1" applyProtection="1">
      <alignment horizontal="right"/>
    </xf>
    <xf numFmtId="0" fontId="2" fillId="3" borderId="15" xfId="0" applyFont="1" applyFill="1" applyBorder="1" applyAlignment="1" applyProtection="1">
      <alignment horizontal="right"/>
    </xf>
    <xf numFmtId="165" fontId="2" fillId="3" borderId="17" xfId="1" applyNumberFormat="1" applyFont="1" applyFill="1" applyBorder="1" applyAlignment="1" applyProtection="1">
      <alignment vertical="center"/>
    </xf>
    <xf numFmtId="0" fontId="0" fillId="4" borderId="6" xfId="0" applyFill="1" applyBorder="1" applyAlignment="1" applyProtection="1">
      <alignment horizontal="left" wrapText="1"/>
      <protection locked="0"/>
    </xf>
    <xf numFmtId="0" fontId="2" fillId="0" borderId="1" xfId="0" applyFont="1" applyBorder="1" applyAlignment="1" applyProtection="1">
      <alignment horizontal="center" vertical="center"/>
      <protection locked="0"/>
    </xf>
    <xf numFmtId="165" fontId="0" fillId="6" borderId="8" xfId="1" applyNumberFormat="1" applyFont="1" applyFill="1" applyBorder="1" applyAlignment="1" applyProtection="1">
      <alignment horizontal="right" vertical="center"/>
      <protection locked="0"/>
    </xf>
    <xf numFmtId="165" fontId="0" fillId="0" borderId="1" xfId="1" applyNumberFormat="1" applyFont="1" applyBorder="1" applyAlignment="1" applyProtection="1">
      <alignment vertical="center"/>
      <protection locked="0"/>
    </xf>
    <xf numFmtId="165" fontId="7" fillId="6" borderId="18" xfId="1" applyNumberFormat="1" applyFont="1" applyFill="1" applyBorder="1" applyAlignment="1" applyProtection="1">
      <alignment horizontal="right" vertical="center" shrinkToFit="1"/>
      <protection locked="0"/>
    </xf>
    <xf numFmtId="0" fontId="8" fillId="4" borderId="18" xfId="0" applyFont="1" applyFill="1" applyBorder="1" applyAlignment="1" applyProtection="1">
      <alignment horizontal="right" vertical="center" wrapText="1"/>
      <protection locked="0"/>
    </xf>
    <xf numFmtId="0" fontId="8" fillId="4" borderId="1" xfId="0" applyFont="1" applyFill="1" applyBorder="1" applyAlignment="1" applyProtection="1">
      <alignment vertical="center" wrapText="1"/>
      <protection locked="0"/>
    </xf>
    <xf numFmtId="165" fontId="0" fillId="6" borderId="1" xfId="1" applyNumberFormat="1" applyFont="1" applyFill="1" applyBorder="1" applyAlignment="1" applyProtection="1">
      <alignment vertical="center"/>
      <protection locked="0"/>
    </xf>
    <xf numFmtId="0" fontId="8" fillId="4" borderId="19" xfId="0" applyFont="1" applyFill="1" applyBorder="1" applyAlignment="1" applyProtection="1">
      <alignment horizontal="right" vertical="center" wrapText="1"/>
      <protection locked="0"/>
    </xf>
    <xf numFmtId="0" fontId="5" fillId="0" borderId="1" xfId="0" applyFont="1" applyBorder="1" applyAlignment="1" applyProtection="1">
      <alignment horizontal="center" vertical="center" wrapText="1"/>
      <protection locked="0"/>
    </xf>
    <xf numFmtId="0" fontId="3" fillId="2" borderId="20" xfId="0" applyFont="1" applyFill="1" applyBorder="1" applyAlignment="1" applyProtection="1">
      <alignment horizontal="left" vertical="top" wrapText="1"/>
      <protection locked="0"/>
    </xf>
    <xf numFmtId="0" fontId="3" fillId="2" borderId="21" xfId="0" applyFont="1" applyFill="1" applyBorder="1" applyAlignment="1" applyProtection="1">
      <alignment horizontal="left" vertical="top" wrapText="1"/>
      <protection locked="0"/>
    </xf>
    <xf numFmtId="0" fontId="3" fillId="2" borderId="21" xfId="0" applyFont="1" applyFill="1" applyBorder="1" applyAlignment="1" applyProtection="1">
      <alignment horizontal="center" vertical="top" wrapText="1"/>
      <protection locked="0"/>
    </xf>
    <xf numFmtId="0" fontId="4" fillId="2" borderId="21" xfId="0" applyFont="1" applyFill="1" applyBorder="1" applyAlignment="1" applyProtection="1">
      <alignment horizontal="center" vertical="top" wrapText="1"/>
      <protection locked="0"/>
    </xf>
    <xf numFmtId="0" fontId="4" fillId="2" borderId="22" xfId="0" applyFont="1" applyFill="1" applyBorder="1" applyAlignment="1" applyProtection="1">
      <alignment horizontal="center" vertical="top" wrapText="1"/>
      <protection locked="0"/>
    </xf>
    <xf numFmtId="0" fontId="2" fillId="3" borderId="23" xfId="0" applyFont="1" applyFill="1" applyBorder="1" applyAlignment="1" applyProtection="1">
      <alignment horizontal="center" vertical="top" wrapText="1"/>
      <protection locked="0"/>
    </xf>
    <xf numFmtId="0" fontId="2" fillId="3" borderId="24" xfId="0" applyFont="1" applyFill="1" applyBorder="1" applyAlignment="1" applyProtection="1">
      <alignment horizontal="center" vertical="top" wrapText="1"/>
      <protection locked="0"/>
    </xf>
    <xf numFmtId="0" fontId="2" fillId="4" borderId="25" xfId="0" applyFont="1" applyFill="1" applyBorder="1" applyAlignment="1" applyProtection="1">
      <alignment horizontal="left" wrapText="1"/>
      <protection locked="0"/>
    </xf>
    <xf numFmtId="0" fontId="0" fillId="4" borderId="26" xfId="0" applyFill="1" applyBorder="1" applyAlignment="1" applyProtection="1">
      <alignment horizontal="left" wrapText="1"/>
      <protection locked="0"/>
    </xf>
    <xf numFmtId="0" fontId="0" fillId="0" borderId="27" xfId="0" applyBorder="1" applyProtection="1">
      <protection locked="0"/>
    </xf>
    <xf numFmtId="165" fontId="0" fillId="0" borderId="28" xfId="1" applyNumberFormat="1" applyFont="1" applyBorder="1" applyAlignment="1" applyProtection="1">
      <alignment horizontal="right" vertical="center"/>
      <protection locked="0"/>
    </xf>
    <xf numFmtId="0" fontId="5" fillId="4" borderId="25" xfId="0" applyFont="1" applyFill="1" applyBorder="1" applyAlignment="1" applyProtection="1">
      <alignment horizontal="left" vertical="top" wrapText="1"/>
      <protection locked="0"/>
    </xf>
    <xf numFmtId="0" fontId="8" fillId="4" borderId="5" xfId="0" applyFont="1" applyFill="1" applyBorder="1" applyAlignment="1" applyProtection="1">
      <alignment horizontal="right" vertical="center" wrapText="1"/>
      <protection locked="0"/>
    </xf>
    <xf numFmtId="0" fontId="8" fillId="4" borderId="26" xfId="0" applyFont="1" applyFill="1" applyBorder="1" applyAlignment="1" applyProtection="1">
      <alignment horizontal="right" vertical="center" wrapText="1"/>
      <protection locked="0"/>
    </xf>
    <xf numFmtId="0" fontId="0" fillId="0" borderId="27" xfId="0" applyBorder="1" applyAlignment="1" applyProtection="1">
      <alignment horizontal="left"/>
      <protection locked="0"/>
    </xf>
    <xf numFmtId="165" fontId="0" fillId="6" borderId="28" xfId="1" applyNumberFormat="1" applyFont="1" applyFill="1" applyBorder="1" applyAlignment="1" applyProtection="1">
      <alignment horizontal="right" vertical="center"/>
      <protection locked="0"/>
    </xf>
    <xf numFmtId="0" fontId="0" fillId="0" borderId="29" xfId="0" applyBorder="1" applyAlignment="1" applyProtection="1">
      <alignment horizontal="left"/>
      <protection locked="0"/>
    </xf>
    <xf numFmtId="0" fontId="6" fillId="0" borderId="25" xfId="0" applyFont="1" applyBorder="1" applyAlignment="1" applyProtection="1">
      <alignment horizontal="left" vertical="center" wrapText="1"/>
      <protection locked="0"/>
    </xf>
    <xf numFmtId="0" fontId="5" fillId="4" borderId="30" xfId="0" applyFont="1" applyFill="1" applyBorder="1" applyAlignment="1" applyProtection="1">
      <alignment horizontal="center" vertical="top" wrapText="1"/>
      <protection locked="0"/>
    </xf>
    <xf numFmtId="0" fontId="8" fillId="4" borderId="6" xfId="0" applyFont="1" applyFill="1" applyBorder="1" applyAlignment="1" applyProtection="1">
      <alignment horizontal="right" vertical="center" wrapText="1"/>
      <protection locked="0"/>
    </xf>
    <xf numFmtId="0" fontId="8" fillId="4" borderId="31" xfId="0" applyFont="1" applyFill="1" applyBorder="1" applyAlignment="1" applyProtection="1">
      <alignment horizontal="right" vertical="center" wrapText="1"/>
      <protection locked="0"/>
    </xf>
    <xf numFmtId="0" fontId="6" fillId="0" borderId="27" xfId="0" applyFont="1" applyBorder="1" applyAlignment="1" applyProtection="1">
      <alignment horizontal="left" vertical="top" wrapText="1"/>
      <protection locked="0"/>
    </xf>
    <xf numFmtId="0" fontId="0" fillId="0" borderId="32" xfId="0" applyBorder="1" applyAlignment="1" applyProtection="1">
      <alignment horizontal="right"/>
      <protection locked="0"/>
    </xf>
    <xf numFmtId="1" fontId="7" fillId="6" borderId="5" xfId="0" applyNumberFormat="1" applyFont="1" applyFill="1" applyBorder="1" applyAlignment="1" applyProtection="1">
      <alignment horizontal="right" vertical="center" shrinkToFit="1"/>
      <protection locked="0"/>
    </xf>
    <xf numFmtId="1" fontId="7" fillId="6" borderId="1" xfId="0" applyNumberFormat="1" applyFont="1" applyFill="1" applyBorder="1" applyAlignment="1" applyProtection="1">
      <alignment horizontal="right" vertical="center" shrinkToFit="1"/>
      <protection locked="0"/>
    </xf>
    <xf numFmtId="165" fontId="7" fillId="0" borderId="1" xfId="1" applyNumberFormat="1" applyFont="1" applyBorder="1" applyAlignment="1" applyProtection="1">
      <alignment horizontal="right" vertical="center" shrinkToFit="1"/>
      <protection locked="0"/>
    </xf>
    <xf numFmtId="165" fontId="0" fillId="0" borderId="1" xfId="1" applyNumberFormat="1" applyFont="1" applyBorder="1" applyProtection="1">
      <protection locked="0"/>
    </xf>
    <xf numFmtId="165" fontId="0" fillId="0" borderId="7" xfId="1" applyNumberFormat="1" applyFont="1" applyBorder="1" applyProtection="1">
      <protection locked="0"/>
    </xf>
    <xf numFmtId="165" fontId="2" fillId="3" borderId="16" xfId="1" applyNumberFormat="1" applyFont="1" applyFill="1" applyBorder="1" applyProtection="1">
      <protection locked="0"/>
    </xf>
    <xf numFmtId="0" fontId="10" fillId="0" borderId="1" xfId="0" applyFont="1" applyBorder="1" applyAlignment="1" applyProtection="1">
      <alignment horizontal="center" vertical="top" wrapText="1"/>
      <protection locked="0"/>
    </xf>
    <xf numFmtId="164" fontId="10" fillId="0" borderId="1" xfId="1" applyFont="1" applyFill="1" applyBorder="1" applyAlignment="1" applyProtection="1">
      <alignment horizontal="center" vertical="top" wrapText="1"/>
      <protection locked="0"/>
    </xf>
    <xf numFmtId="0" fontId="11" fillId="5" borderId="1" xfId="0" applyFont="1" applyFill="1" applyBorder="1" applyAlignment="1" applyProtection="1">
      <alignment horizontal="center"/>
      <protection locked="0"/>
    </xf>
    <xf numFmtId="0" fontId="11" fillId="5" borderId="1" xfId="0" applyFont="1" applyFill="1" applyBorder="1" applyAlignment="1" applyProtection="1">
      <alignment horizontal="left"/>
      <protection locked="0"/>
    </xf>
    <xf numFmtId="0" fontId="11" fillId="5" borderId="1" xfId="0" applyFont="1" applyFill="1" applyBorder="1" applyProtection="1">
      <protection locked="0"/>
    </xf>
    <xf numFmtId="0" fontId="11" fillId="0" borderId="1" xfId="0" applyFont="1" applyBorder="1" applyAlignment="1" applyProtection="1">
      <alignment horizontal="center"/>
      <protection locked="0"/>
    </xf>
    <xf numFmtId="0" fontId="11" fillId="0" borderId="1" xfId="0" applyFont="1" applyBorder="1" applyAlignment="1" applyProtection="1">
      <alignment horizontal="left"/>
      <protection locked="0"/>
    </xf>
    <xf numFmtId="0" fontId="11" fillId="0" borderId="1" xfId="0" applyFont="1" applyBorder="1" applyProtection="1">
      <protection locked="0"/>
    </xf>
    <xf numFmtId="0" fontId="11" fillId="0" borderId="0" xfId="0" applyFont="1" applyProtection="1">
      <protection locked="0"/>
    </xf>
    <xf numFmtId="0" fontId="11" fillId="0" borderId="0" xfId="0" applyFont="1" applyAlignment="1" applyProtection="1">
      <alignment horizontal="left"/>
      <protection locked="0"/>
    </xf>
    <xf numFmtId="165" fontId="11" fillId="5" borderId="1" xfId="1" applyNumberFormat="1" applyFont="1" applyFill="1" applyBorder="1" applyProtection="1"/>
    <xf numFmtId="165" fontId="11" fillId="0" borderId="1" xfId="1" applyNumberFormat="1" applyFont="1" applyFill="1" applyBorder="1" applyAlignment="1" applyProtection="1">
      <alignment horizontal="right"/>
    </xf>
    <xf numFmtId="164" fontId="10" fillId="0" borderId="0" xfId="1" applyFont="1" applyFill="1" applyBorder="1" applyProtection="1"/>
  </cellXfs>
  <cellStyles count="3">
    <cellStyle name="Comma" xfId="1" builtinId="3"/>
    <cellStyle name="Comma 2" xfId="2" xr:uid="{6EFBECF7-63D6-4C28-8A00-5182EA10222F}"/>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6AB11-3F38-4D16-8720-81F7C80B4C74}">
  <dimension ref="A2:F64"/>
  <sheetViews>
    <sheetView zoomScale="115" zoomScaleNormal="115" workbookViewId="0">
      <pane xSplit="2" ySplit="2" topLeftCell="C3" activePane="bottomRight" state="frozen"/>
      <selection pane="topRight" activeCell="E1" sqref="E1"/>
      <selection pane="bottomLeft" activeCell="A3" sqref="A3"/>
      <selection pane="bottomRight" activeCell="F3" sqref="F3"/>
    </sheetView>
  </sheetViews>
  <sheetFormatPr defaultColWidth="9.140625" defaultRowHeight="15" x14ac:dyDescent="0.25"/>
  <cols>
    <col min="1" max="1" width="9.140625" style="34"/>
    <col min="2" max="2" width="6.42578125" style="34" bestFit="1" customWidth="1"/>
    <col min="3" max="3" width="19.5703125" style="36" customWidth="1"/>
    <col min="4" max="4" width="15.140625" style="34" bestFit="1" customWidth="1"/>
    <col min="5" max="5" width="12.7109375" style="34" customWidth="1"/>
    <col min="6" max="6" width="19" style="40" bestFit="1" customWidth="1"/>
    <col min="7" max="16384" width="9.140625" style="34"/>
  </cols>
  <sheetData>
    <row r="2" spans="1:6" ht="27.6" x14ac:dyDescent="0.25">
      <c r="A2" s="166" t="s">
        <v>77</v>
      </c>
      <c r="B2" s="166" t="s">
        <v>78</v>
      </c>
      <c r="C2" s="166" t="s">
        <v>79</v>
      </c>
      <c r="D2" s="166" t="s">
        <v>80</v>
      </c>
      <c r="E2" s="166" t="s">
        <v>81</v>
      </c>
      <c r="F2" s="167" t="s">
        <v>82</v>
      </c>
    </row>
    <row r="3" spans="1:6" ht="13.9" x14ac:dyDescent="0.25">
      <c r="A3" s="168">
        <v>1</v>
      </c>
      <c r="B3" s="168">
        <v>1</v>
      </c>
      <c r="C3" s="169" t="s">
        <v>83</v>
      </c>
      <c r="D3" s="170" t="s">
        <v>83</v>
      </c>
      <c r="E3" s="170" t="s">
        <v>84</v>
      </c>
      <c r="F3" s="176">
        <f>'1.Agartala'!J31</f>
        <v>0</v>
      </c>
    </row>
    <row r="4" spans="1:6" ht="13.9" x14ac:dyDescent="0.25">
      <c r="A4" s="171">
        <v>2</v>
      </c>
      <c r="B4" s="171">
        <v>2</v>
      </c>
      <c r="C4" s="172" t="s">
        <v>85</v>
      </c>
      <c r="D4" s="173" t="s">
        <v>85</v>
      </c>
      <c r="E4" s="173" t="s">
        <v>87</v>
      </c>
      <c r="F4" s="177">
        <f>'2.Bhopal'!J33</f>
        <v>0</v>
      </c>
    </row>
    <row r="5" spans="1:6" ht="13.9" x14ac:dyDescent="0.25">
      <c r="A5" s="171">
        <v>3</v>
      </c>
      <c r="B5" s="171">
        <v>2</v>
      </c>
      <c r="C5" s="172" t="s">
        <v>85</v>
      </c>
      <c r="D5" s="173" t="s">
        <v>85</v>
      </c>
      <c r="E5" s="173" t="s">
        <v>88</v>
      </c>
      <c r="F5" s="177">
        <f>'2.Ujjain'!J27</f>
        <v>0</v>
      </c>
    </row>
    <row r="6" spans="1:6" ht="13.9" x14ac:dyDescent="0.25">
      <c r="A6" s="171">
        <v>4</v>
      </c>
      <c r="B6" s="171">
        <v>2</v>
      </c>
      <c r="C6" s="172" t="s">
        <v>85</v>
      </c>
      <c r="D6" s="173" t="s">
        <v>85</v>
      </c>
      <c r="E6" s="173" t="s">
        <v>89</v>
      </c>
      <c r="F6" s="177">
        <f>'2.Indore'!J29</f>
        <v>0</v>
      </c>
    </row>
    <row r="7" spans="1:6" ht="13.9" x14ac:dyDescent="0.25">
      <c r="A7" s="168">
        <v>5</v>
      </c>
      <c r="B7" s="168">
        <v>3</v>
      </c>
      <c r="C7" s="170" t="s">
        <v>86</v>
      </c>
      <c r="D7" s="170" t="s">
        <v>86</v>
      </c>
      <c r="E7" s="170" t="s">
        <v>90</v>
      </c>
      <c r="F7" s="176">
        <f>'3.Berhampur'!J27</f>
        <v>0</v>
      </c>
    </row>
    <row r="8" spans="1:6" ht="13.9" x14ac:dyDescent="0.25">
      <c r="A8" s="168">
        <v>6</v>
      </c>
      <c r="B8" s="168">
        <v>3</v>
      </c>
      <c r="C8" s="170" t="s">
        <v>86</v>
      </c>
      <c r="D8" s="170" t="s">
        <v>86</v>
      </c>
      <c r="E8" s="170" t="s">
        <v>91</v>
      </c>
      <c r="F8" s="176">
        <f>'3.Cuttack'!J27</f>
        <v>0</v>
      </c>
    </row>
    <row r="9" spans="1:6" ht="13.9" x14ac:dyDescent="0.25">
      <c r="A9" s="168">
        <v>7</v>
      </c>
      <c r="B9" s="168">
        <v>3</v>
      </c>
      <c r="C9" s="170" t="s">
        <v>86</v>
      </c>
      <c r="D9" s="170" t="s">
        <v>86</v>
      </c>
      <c r="E9" s="170" t="s">
        <v>92</v>
      </c>
      <c r="F9" s="176">
        <f>'3.Burla'!J27</f>
        <v>0</v>
      </c>
    </row>
    <row r="10" spans="1:6" ht="13.9" x14ac:dyDescent="0.25">
      <c r="A10" s="174"/>
      <c r="B10" s="174"/>
      <c r="C10" s="175"/>
      <c r="D10" s="174"/>
      <c r="E10" s="174"/>
      <c r="F10" s="178">
        <f>SUM(F3:F9)</f>
        <v>0</v>
      </c>
    </row>
    <row r="11" spans="1:6" ht="13.9" x14ac:dyDescent="0.25">
      <c r="A11" s="35"/>
      <c r="B11" s="35"/>
      <c r="F11" s="38"/>
    </row>
    <row r="12" spans="1:6" ht="13.9" x14ac:dyDescent="0.25">
      <c r="A12" s="35"/>
      <c r="B12" s="35"/>
      <c r="F12" s="37"/>
    </row>
    <row r="13" spans="1:6" ht="13.9" x14ac:dyDescent="0.25">
      <c r="A13" s="35"/>
      <c r="B13" s="35"/>
      <c r="F13" s="37"/>
    </row>
    <row r="14" spans="1:6" ht="13.9" x14ac:dyDescent="0.25">
      <c r="A14" s="35"/>
      <c r="B14" s="35"/>
      <c r="F14" s="37"/>
    </row>
    <row r="15" spans="1:6" ht="13.9" x14ac:dyDescent="0.25">
      <c r="A15" s="35"/>
      <c r="B15" s="35"/>
      <c r="F15" s="37"/>
    </row>
    <row r="16" spans="1:6" ht="13.9" x14ac:dyDescent="0.25">
      <c r="A16" s="35"/>
      <c r="B16" s="35"/>
      <c r="F16" s="38"/>
    </row>
    <row r="17" spans="1:6" ht="13.9" x14ac:dyDescent="0.25">
      <c r="A17" s="35"/>
      <c r="B17" s="35"/>
      <c r="F17" s="38"/>
    </row>
    <row r="18" spans="1:6" ht="13.9" x14ac:dyDescent="0.25">
      <c r="A18" s="35"/>
      <c r="B18" s="35"/>
      <c r="F18" s="37"/>
    </row>
    <row r="19" spans="1:6" ht="13.9" x14ac:dyDescent="0.25">
      <c r="A19" s="35"/>
      <c r="B19" s="35"/>
      <c r="F19" s="37"/>
    </row>
    <row r="20" spans="1:6" ht="13.9" x14ac:dyDescent="0.25">
      <c r="A20" s="35"/>
      <c r="B20" s="35"/>
      <c r="F20" s="38"/>
    </row>
    <row r="21" spans="1:6" ht="13.9" x14ac:dyDescent="0.25">
      <c r="A21" s="35"/>
      <c r="B21" s="35"/>
      <c r="F21" s="38"/>
    </row>
    <row r="22" spans="1:6" ht="13.9" x14ac:dyDescent="0.25">
      <c r="A22" s="35"/>
      <c r="B22" s="35"/>
      <c r="F22" s="38"/>
    </row>
    <row r="23" spans="1:6" ht="13.9" x14ac:dyDescent="0.25">
      <c r="A23" s="35"/>
      <c r="B23" s="35"/>
      <c r="F23" s="38"/>
    </row>
    <row r="24" spans="1:6" ht="13.9" x14ac:dyDescent="0.25">
      <c r="A24" s="35"/>
      <c r="B24" s="35"/>
      <c r="F24" s="38"/>
    </row>
    <row r="25" spans="1:6" ht="13.9" x14ac:dyDescent="0.25">
      <c r="A25" s="35"/>
      <c r="B25" s="35"/>
      <c r="F25" s="38"/>
    </row>
    <row r="26" spans="1:6" ht="13.9" x14ac:dyDescent="0.25">
      <c r="A26" s="35"/>
      <c r="B26" s="35"/>
      <c r="F26" s="38"/>
    </row>
    <row r="27" spans="1:6" ht="13.9" x14ac:dyDescent="0.25">
      <c r="A27" s="35"/>
      <c r="B27" s="35"/>
      <c r="F27" s="37"/>
    </row>
    <row r="28" spans="1:6" ht="13.9" x14ac:dyDescent="0.25">
      <c r="A28" s="35"/>
      <c r="B28" s="35"/>
      <c r="F28" s="37"/>
    </row>
    <row r="29" spans="1:6" ht="13.9" x14ac:dyDescent="0.25">
      <c r="A29" s="35"/>
      <c r="B29" s="35"/>
      <c r="F29" s="37"/>
    </row>
    <row r="30" spans="1:6" ht="13.9" x14ac:dyDescent="0.25">
      <c r="A30" s="35"/>
      <c r="B30" s="35"/>
      <c r="F30" s="37"/>
    </row>
    <row r="31" spans="1:6" ht="13.9" x14ac:dyDescent="0.25">
      <c r="A31" s="35"/>
      <c r="B31" s="35"/>
      <c r="F31" s="38"/>
    </row>
    <row r="32" spans="1:6" ht="13.9" x14ac:dyDescent="0.25">
      <c r="A32" s="35"/>
      <c r="B32" s="35"/>
      <c r="F32" s="38"/>
    </row>
    <row r="33" spans="1:6" ht="13.9" x14ac:dyDescent="0.25">
      <c r="A33" s="35"/>
      <c r="B33" s="35"/>
      <c r="F33" s="37"/>
    </row>
    <row r="34" spans="1:6" ht="13.9" x14ac:dyDescent="0.25">
      <c r="A34" s="35"/>
      <c r="B34" s="35"/>
      <c r="F34" s="38"/>
    </row>
    <row r="35" spans="1:6" ht="13.9" x14ac:dyDescent="0.25">
      <c r="A35" s="35"/>
      <c r="B35" s="35"/>
      <c r="F35" s="38"/>
    </row>
    <row r="36" spans="1:6" ht="13.9" x14ac:dyDescent="0.25">
      <c r="F36" s="37"/>
    </row>
    <row r="37" spans="1:6" ht="13.9" x14ac:dyDescent="0.25">
      <c r="F37" s="37"/>
    </row>
    <row r="38" spans="1:6" ht="13.9" x14ac:dyDescent="0.25">
      <c r="F38" s="37"/>
    </row>
    <row r="39" spans="1:6" x14ac:dyDescent="0.25">
      <c r="F39" s="37"/>
    </row>
    <row r="40" spans="1:6" x14ac:dyDescent="0.25">
      <c r="F40" s="37"/>
    </row>
    <row r="41" spans="1:6" x14ac:dyDescent="0.25">
      <c r="F41" s="37"/>
    </row>
    <row r="42" spans="1:6" x14ac:dyDescent="0.25">
      <c r="A42" s="35"/>
      <c r="B42" s="35"/>
      <c r="F42" s="38"/>
    </row>
    <row r="43" spans="1:6" x14ac:dyDescent="0.25">
      <c r="A43" s="35"/>
      <c r="B43" s="35"/>
      <c r="F43" s="38"/>
    </row>
    <row r="44" spans="1:6" x14ac:dyDescent="0.25">
      <c r="A44" s="35"/>
      <c r="B44" s="35"/>
      <c r="F44" s="38"/>
    </row>
    <row r="45" spans="1:6" x14ac:dyDescent="0.25">
      <c r="A45" s="35"/>
      <c r="B45" s="35"/>
      <c r="F45" s="38"/>
    </row>
    <row r="46" spans="1:6" x14ac:dyDescent="0.25">
      <c r="A46" s="35"/>
      <c r="B46" s="35"/>
      <c r="F46" s="38"/>
    </row>
    <row r="47" spans="1:6" x14ac:dyDescent="0.25">
      <c r="A47" s="35"/>
      <c r="B47" s="35"/>
      <c r="F47" s="38"/>
    </row>
    <row r="48" spans="1:6" x14ac:dyDescent="0.25">
      <c r="A48" s="35"/>
      <c r="B48" s="35"/>
      <c r="F48" s="38"/>
    </row>
    <row r="49" spans="1:6" x14ac:dyDescent="0.25">
      <c r="A49" s="35"/>
      <c r="B49" s="35"/>
      <c r="F49" s="38"/>
    </row>
    <row r="50" spans="1:6" x14ac:dyDescent="0.25">
      <c r="A50" s="35"/>
      <c r="B50" s="35"/>
      <c r="F50" s="38"/>
    </row>
    <row r="51" spans="1:6" x14ac:dyDescent="0.25">
      <c r="A51" s="35"/>
      <c r="B51" s="35"/>
      <c r="F51" s="38"/>
    </row>
    <row r="52" spans="1:6" x14ac:dyDescent="0.25">
      <c r="A52" s="35"/>
      <c r="B52" s="35"/>
      <c r="F52" s="38"/>
    </row>
    <row r="53" spans="1:6" x14ac:dyDescent="0.25">
      <c r="A53" s="35"/>
      <c r="B53" s="35"/>
      <c r="F53" s="38"/>
    </row>
    <row r="54" spans="1:6" x14ac:dyDescent="0.25">
      <c r="A54" s="35"/>
      <c r="B54" s="35"/>
      <c r="F54" s="38"/>
    </row>
    <row r="55" spans="1:6" x14ac:dyDescent="0.25">
      <c r="A55" s="35"/>
      <c r="B55" s="35"/>
      <c r="F55" s="38"/>
    </row>
    <row r="56" spans="1:6" x14ac:dyDescent="0.25">
      <c r="A56" s="35"/>
      <c r="B56" s="35"/>
      <c r="F56" s="38"/>
    </row>
    <row r="57" spans="1:6" x14ac:dyDescent="0.25">
      <c r="A57" s="35"/>
      <c r="B57" s="35"/>
      <c r="F57" s="38"/>
    </row>
    <row r="58" spans="1:6" x14ac:dyDescent="0.25">
      <c r="A58" s="35"/>
      <c r="B58" s="35"/>
      <c r="F58" s="38"/>
    </row>
    <row r="59" spans="1:6" x14ac:dyDescent="0.25">
      <c r="A59" s="35"/>
      <c r="B59" s="35"/>
      <c r="F59" s="38"/>
    </row>
    <row r="60" spans="1:6" x14ac:dyDescent="0.25">
      <c r="A60" s="35"/>
      <c r="B60" s="35"/>
      <c r="F60" s="38"/>
    </row>
    <row r="61" spans="1:6" x14ac:dyDescent="0.25">
      <c r="A61" s="35"/>
      <c r="B61" s="35"/>
      <c r="F61" s="38"/>
    </row>
    <row r="62" spans="1:6" x14ac:dyDescent="0.25">
      <c r="A62" s="35"/>
      <c r="B62" s="35"/>
      <c r="F62" s="38"/>
    </row>
    <row r="63" spans="1:6" x14ac:dyDescent="0.25">
      <c r="F63" s="39"/>
    </row>
    <row r="64" spans="1:6" x14ac:dyDescent="0.25">
      <c r="F64" s="39"/>
    </row>
  </sheetData>
  <sheetProtection sheet="1" objects="1" scenarios="1"/>
  <autoFilter ref="B2:F64" xr:uid="{53F73073-9924-45F5-8645-E2DDF94EB997}"/>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31"/>
  <sheetViews>
    <sheetView tabSelected="1" zoomScaleNormal="100" workbookViewId="0">
      <selection activeCell="H5" sqref="H5"/>
    </sheetView>
  </sheetViews>
  <sheetFormatPr defaultRowHeight="15" x14ac:dyDescent="0.25"/>
  <cols>
    <col min="1" max="1" width="3.5703125" bestFit="1" customWidth="1"/>
    <col min="2" max="2" width="33.140625" customWidth="1"/>
    <col min="3" max="3" width="5" bestFit="1" customWidth="1"/>
    <col min="4" max="4" width="9.42578125" customWidth="1"/>
    <col min="7" max="7" width="10.42578125" customWidth="1"/>
    <col min="8" max="8" width="9.85546875" customWidth="1"/>
    <col min="9" max="9" width="9.42578125" customWidth="1"/>
    <col min="10" max="10" width="10.5703125" customWidth="1"/>
  </cols>
  <sheetData>
    <row r="2" spans="1:10" ht="75" x14ac:dyDescent="0.25">
      <c r="A2" s="1"/>
      <c r="B2" s="1" t="s">
        <v>0</v>
      </c>
      <c r="C2" s="2" t="s">
        <v>1</v>
      </c>
      <c r="D2" s="3" t="s">
        <v>2</v>
      </c>
      <c r="E2" s="3" t="s">
        <v>3</v>
      </c>
      <c r="F2" s="3" t="s">
        <v>4</v>
      </c>
      <c r="G2" s="3" t="s">
        <v>5</v>
      </c>
      <c r="H2" s="3" t="s">
        <v>6</v>
      </c>
      <c r="I2" s="3" t="s">
        <v>7</v>
      </c>
      <c r="J2" s="3" t="s">
        <v>8</v>
      </c>
    </row>
    <row r="3" spans="1:10" x14ac:dyDescent="0.25">
      <c r="A3" s="92" t="s">
        <v>65</v>
      </c>
      <c r="B3" s="93"/>
      <c r="C3" s="93"/>
      <c r="D3" s="93"/>
      <c r="E3" s="93"/>
      <c r="F3" s="93"/>
      <c r="G3" s="93"/>
      <c r="H3" s="93"/>
      <c r="I3" s="93"/>
      <c r="J3" s="94"/>
    </row>
    <row r="4" spans="1:10" x14ac:dyDescent="0.25">
      <c r="A4" s="4" t="s">
        <v>9</v>
      </c>
      <c r="B4" s="4" t="s">
        <v>10</v>
      </c>
      <c r="C4" s="5"/>
      <c r="D4" s="5"/>
      <c r="E4" s="5"/>
      <c r="F4" s="5"/>
      <c r="G4" s="5"/>
      <c r="H4" s="5"/>
      <c r="I4" s="5"/>
      <c r="J4" s="5"/>
    </row>
    <row r="5" spans="1:10" x14ac:dyDescent="0.25">
      <c r="A5" s="6" t="s">
        <v>11</v>
      </c>
      <c r="B5" s="6" t="s">
        <v>12</v>
      </c>
      <c r="C5" s="7" t="s">
        <v>13</v>
      </c>
      <c r="D5" s="8">
        <v>80</v>
      </c>
      <c r="E5" s="8">
        <v>1038</v>
      </c>
      <c r="F5" s="8">
        <v>0</v>
      </c>
      <c r="G5" s="8">
        <v>0</v>
      </c>
      <c r="H5" s="8">
        <f>SUM(D5:G5)</f>
        <v>1118</v>
      </c>
      <c r="I5" s="56"/>
      <c r="J5" s="9">
        <f t="shared" ref="J5:J14" si="0">I5*H5</f>
        <v>0</v>
      </c>
    </row>
    <row r="6" spans="1:10" ht="30" x14ac:dyDescent="0.25">
      <c r="A6" s="6" t="s">
        <v>14</v>
      </c>
      <c r="B6" s="10" t="s">
        <v>15</v>
      </c>
      <c r="C6" s="7" t="s">
        <v>16</v>
      </c>
      <c r="D6" s="8">
        <v>2</v>
      </c>
      <c r="E6" s="8">
        <v>25</v>
      </c>
      <c r="F6" s="8">
        <v>0</v>
      </c>
      <c r="G6" s="8">
        <v>0</v>
      </c>
      <c r="H6" s="8">
        <f t="shared" ref="H6:H14" si="1">SUM(D6:G6)</f>
        <v>27</v>
      </c>
      <c r="I6" s="56"/>
      <c r="J6" s="9">
        <f t="shared" si="0"/>
        <v>0</v>
      </c>
    </row>
    <row r="7" spans="1:10" x14ac:dyDescent="0.25">
      <c r="A7" s="6" t="s">
        <v>17</v>
      </c>
      <c r="B7" s="6" t="s">
        <v>18</v>
      </c>
      <c r="C7" s="7" t="s">
        <v>19</v>
      </c>
      <c r="D7" s="8">
        <v>10</v>
      </c>
      <c r="E7" s="8">
        <v>36</v>
      </c>
      <c r="F7" s="8">
        <v>0</v>
      </c>
      <c r="G7" s="8">
        <v>0</v>
      </c>
      <c r="H7" s="8">
        <f t="shared" si="1"/>
        <v>46</v>
      </c>
      <c r="I7" s="56"/>
      <c r="J7" s="9">
        <f t="shared" si="0"/>
        <v>0</v>
      </c>
    </row>
    <row r="8" spans="1:10" ht="25.5" x14ac:dyDescent="0.25">
      <c r="A8" s="6" t="s">
        <v>20</v>
      </c>
      <c r="B8" s="6" t="s">
        <v>21</v>
      </c>
      <c r="C8" s="11" t="s">
        <v>16</v>
      </c>
      <c r="D8" s="12">
        <v>1</v>
      </c>
      <c r="E8" s="12">
        <v>5.2</v>
      </c>
      <c r="F8" s="12">
        <v>0</v>
      </c>
      <c r="G8" s="8">
        <v>0</v>
      </c>
      <c r="H8" s="8">
        <f t="shared" si="1"/>
        <v>6.2</v>
      </c>
      <c r="I8" s="56"/>
      <c r="J8" s="9">
        <f t="shared" si="0"/>
        <v>0</v>
      </c>
    </row>
    <row r="9" spans="1:10" x14ac:dyDescent="0.25">
      <c r="A9" s="6" t="s">
        <v>22</v>
      </c>
      <c r="B9" s="6" t="s">
        <v>23</v>
      </c>
      <c r="C9" s="7" t="s">
        <v>19</v>
      </c>
      <c r="D9" s="8">
        <v>10</v>
      </c>
      <c r="E9" s="8">
        <v>50</v>
      </c>
      <c r="F9" s="8">
        <v>0</v>
      </c>
      <c r="G9" s="8">
        <v>0</v>
      </c>
      <c r="H9" s="8">
        <f t="shared" si="1"/>
        <v>60</v>
      </c>
      <c r="I9" s="56"/>
      <c r="J9" s="9">
        <f t="shared" si="0"/>
        <v>0</v>
      </c>
    </row>
    <row r="10" spans="1:10" x14ac:dyDescent="0.25">
      <c r="A10" s="6" t="s">
        <v>24</v>
      </c>
      <c r="B10" s="6" t="s">
        <v>25</v>
      </c>
      <c r="C10" s="7" t="s">
        <v>13</v>
      </c>
      <c r="D10" s="8">
        <v>500</v>
      </c>
      <c r="E10" s="8">
        <v>2000</v>
      </c>
      <c r="F10" s="8">
        <v>0</v>
      </c>
      <c r="G10" s="8">
        <v>0</v>
      </c>
      <c r="H10" s="8">
        <f t="shared" si="1"/>
        <v>2500</v>
      </c>
      <c r="I10" s="56"/>
      <c r="J10" s="9">
        <f t="shared" si="0"/>
        <v>0</v>
      </c>
    </row>
    <row r="11" spans="1:10" x14ac:dyDescent="0.25">
      <c r="A11" s="6" t="s">
        <v>26</v>
      </c>
      <c r="B11" s="6" t="s">
        <v>27</v>
      </c>
      <c r="C11" s="7" t="s">
        <v>28</v>
      </c>
      <c r="D11" s="8">
        <v>8</v>
      </c>
      <c r="E11" s="8">
        <v>12</v>
      </c>
      <c r="F11" s="8">
        <v>0</v>
      </c>
      <c r="G11" s="8">
        <v>0</v>
      </c>
      <c r="H11" s="8">
        <f t="shared" si="1"/>
        <v>20</v>
      </c>
      <c r="I11" s="56"/>
      <c r="J11" s="9">
        <f t="shared" si="0"/>
        <v>0</v>
      </c>
    </row>
    <row r="12" spans="1:10" ht="25.5" x14ac:dyDescent="0.25">
      <c r="A12" s="6" t="s">
        <v>29</v>
      </c>
      <c r="B12" s="6" t="s">
        <v>30</v>
      </c>
      <c r="C12" s="11" t="s">
        <v>19</v>
      </c>
      <c r="D12" s="12">
        <v>12</v>
      </c>
      <c r="E12" s="12">
        <v>80</v>
      </c>
      <c r="F12" s="12">
        <v>0</v>
      </c>
      <c r="G12" s="8">
        <v>0</v>
      </c>
      <c r="H12" s="8">
        <f t="shared" si="1"/>
        <v>92</v>
      </c>
      <c r="I12" s="56"/>
      <c r="J12" s="9">
        <f t="shared" si="0"/>
        <v>0</v>
      </c>
    </row>
    <row r="13" spans="1:10" x14ac:dyDescent="0.25">
      <c r="A13" s="6" t="s">
        <v>31</v>
      </c>
      <c r="B13" s="6" t="s">
        <v>32</v>
      </c>
      <c r="C13" s="7" t="s">
        <v>19</v>
      </c>
      <c r="D13" s="8">
        <v>14</v>
      </c>
      <c r="E13" s="8">
        <v>100</v>
      </c>
      <c r="F13" s="8">
        <v>0</v>
      </c>
      <c r="G13" s="8">
        <v>0</v>
      </c>
      <c r="H13" s="8">
        <f t="shared" si="1"/>
        <v>114</v>
      </c>
      <c r="I13" s="56"/>
      <c r="J13" s="9">
        <f t="shared" si="0"/>
        <v>0</v>
      </c>
    </row>
    <row r="14" spans="1:10" x14ac:dyDescent="0.25">
      <c r="A14" s="6" t="s">
        <v>33</v>
      </c>
      <c r="B14" s="6" t="s">
        <v>34</v>
      </c>
      <c r="C14" s="7" t="s">
        <v>35</v>
      </c>
      <c r="D14" s="8">
        <v>72</v>
      </c>
      <c r="E14" s="8">
        <v>0</v>
      </c>
      <c r="F14" s="8">
        <v>0</v>
      </c>
      <c r="G14" s="8">
        <v>0</v>
      </c>
      <c r="H14" s="8">
        <f t="shared" si="1"/>
        <v>72</v>
      </c>
      <c r="I14" s="56"/>
      <c r="J14" s="9">
        <f t="shared" si="0"/>
        <v>0</v>
      </c>
    </row>
    <row r="15" spans="1:10" x14ac:dyDescent="0.25">
      <c r="A15" s="14" t="s">
        <v>36</v>
      </c>
      <c r="B15" s="14" t="s">
        <v>37</v>
      </c>
      <c r="C15" s="15"/>
      <c r="D15" s="16"/>
      <c r="E15" s="16"/>
      <c r="F15" s="16"/>
      <c r="G15" s="16"/>
      <c r="H15" s="16"/>
      <c r="I15" s="26"/>
      <c r="J15" s="41"/>
    </row>
    <row r="16" spans="1:10" x14ac:dyDescent="0.25">
      <c r="A16" s="17" t="s">
        <v>11</v>
      </c>
      <c r="B16" s="18" t="s">
        <v>38</v>
      </c>
      <c r="C16" s="19" t="s">
        <v>39</v>
      </c>
      <c r="D16" s="52">
        <v>30</v>
      </c>
      <c r="E16" s="52">
        <v>60</v>
      </c>
      <c r="F16" s="52">
        <v>0</v>
      </c>
      <c r="G16" s="52">
        <v>0</v>
      </c>
      <c r="H16" s="8">
        <f t="shared" ref="H16:H25" si="2">SUM(D16:G16)</f>
        <v>90</v>
      </c>
      <c r="I16" s="56"/>
      <c r="J16" s="13">
        <f t="shared" ref="J16:J19" si="3">I16*H16</f>
        <v>0</v>
      </c>
    </row>
    <row r="17" spans="1:10" ht="25.5" x14ac:dyDescent="0.25">
      <c r="A17" s="17" t="s">
        <v>14</v>
      </c>
      <c r="B17" s="21" t="s">
        <v>40</v>
      </c>
      <c r="C17" s="19" t="s">
        <v>41</v>
      </c>
      <c r="D17" s="52">
        <v>1</v>
      </c>
      <c r="E17" s="52">
        <v>5</v>
      </c>
      <c r="F17" s="52">
        <v>0</v>
      </c>
      <c r="G17" s="52">
        <v>0</v>
      </c>
      <c r="H17" s="8">
        <f t="shared" si="2"/>
        <v>6</v>
      </c>
      <c r="I17" s="56"/>
      <c r="J17" s="13">
        <f t="shared" si="3"/>
        <v>0</v>
      </c>
    </row>
    <row r="18" spans="1:10" ht="25.5" x14ac:dyDescent="0.25">
      <c r="A18" s="17" t="s">
        <v>17</v>
      </c>
      <c r="B18" s="18" t="s">
        <v>75</v>
      </c>
      <c r="C18" s="19" t="s">
        <v>41</v>
      </c>
      <c r="D18" s="52">
        <v>0</v>
      </c>
      <c r="E18" s="52">
        <v>0</v>
      </c>
      <c r="F18" s="52">
        <v>0</v>
      </c>
      <c r="G18" s="52">
        <v>5</v>
      </c>
      <c r="H18" s="8">
        <f t="shared" si="2"/>
        <v>5</v>
      </c>
      <c r="I18" s="56"/>
      <c r="J18" s="13">
        <f t="shared" si="3"/>
        <v>0</v>
      </c>
    </row>
    <row r="19" spans="1:10" ht="25.5" x14ac:dyDescent="0.25">
      <c r="A19" s="48" t="s">
        <v>20</v>
      </c>
      <c r="B19" s="18" t="s">
        <v>74</v>
      </c>
      <c r="C19" s="19" t="s">
        <v>41</v>
      </c>
      <c r="D19" s="52">
        <v>0</v>
      </c>
      <c r="E19" s="52">
        <v>0</v>
      </c>
      <c r="F19" s="52">
        <v>0</v>
      </c>
      <c r="G19" s="52">
        <v>2</v>
      </c>
      <c r="H19" s="8">
        <f t="shared" si="2"/>
        <v>2</v>
      </c>
      <c r="I19" s="56"/>
      <c r="J19" s="13">
        <f t="shared" si="3"/>
        <v>0</v>
      </c>
    </row>
    <row r="20" spans="1:10" x14ac:dyDescent="0.25">
      <c r="A20" s="22" t="s">
        <v>22</v>
      </c>
      <c r="B20" s="18" t="s">
        <v>42</v>
      </c>
      <c r="C20" s="19" t="s">
        <v>41</v>
      </c>
      <c r="D20" s="52">
        <v>1</v>
      </c>
      <c r="E20" s="52">
        <v>2</v>
      </c>
      <c r="F20" s="52">
        <v>0</v>
      </c>
      <c r="G20" s="52">
        <v>0</v>
      </c>
      <c r="H20" s="8">
        <f t="shared" si="2"/>
        <v>3</v>
      </c>
      <c r="I20" s="56"/>
      <c r="J20" s="13">
        <f>I20*H20</f>
        <v>0</v>
      </c>
    </row>
    <row r="21" spans="1:10" x14ac:dyDescent="0.25">
      <c r="A21" s="23" t="s">
        <v>43</v>
      </c>
      <c r="B21" s="24" t="s">
        <v>44</v>
      </c>
      <c r="C21" s="25"/>
      <c r="D21" s="26"/>
      <c r="E21" s="26"/>
      <c r="F21" s="26"/>
      <c r="G21" s="26"/>
      <c r="H21" s="26"/>
      <c r="I21" s="26"/>
      <c r="J21" s="42"/>
    </row>
    <row r="22" spans="1:10" x14ac:dyDescent="0.25">
      <c r="A22" s="27" t="s">
        <v>11</v>
      </c>
      <c r="B22" s="28" t="s">
        <v>45</v>
      </c>
      <c r="C22" s="19" t="s">
        <v>41</v>
      </c>
      <c r="D22" s="53">
        <v>1</v>
      </c>
      <c r="E22" s="53">
        <v>0</v>
      </c>
      <c r="F22" s="53">
        <v>0</v>
      </c>
      <c r="G22" s="53">
        <v>0</v>
      </c>
      <c r="H22" s="8">
        <f t="shared" si="2"/>
        <v>1</v>
      </c>
      <c r="I22" s="56"/>
      <c r="J22" s="43">
        <f t="shared" ref="J22:J26" si="4">I22*H22</f>
        <v>0</v>
      </c>
    </row>
    <row r="23" spans="1:10" x14ac:dyDescent="0.25">
      <c r="A23" s="27" t="s">
        <v>14</v>
      </c>
      <c r="B23" s="28" t="s">
        <v>46</v>
      </c>
      <c r="C23" s="30" t="s">
        <v>47</v>
      </c>
      <c r="D23" s="53">
        <v>1</v>
      </c>
      <c r="E23" s="53">
        <v>1</v>
      </c>
      <c r="F23" s="53">
        <v>0</v>
      </c>
      <c r="G23" s="53">
        <v>0</v>
      </c>
      <c r="H23" s="8">
        <f t="shared" si="2"/>
        <v>2</v>
      </c>
      <c r="I23" s="56"/>
      <c r="J23" s="43">
        <f t="shared" si="4"/>
        <v>0</v>
      </c>
    </row>
    <row r="24" spans="1:10" ht="38.25" x14ac:dyDescent="0.25">
      <c r="A24" s="27" t="s">
        <v>17</v>
      </c>
      <c r="B24" s="28" t="s">
        <v>48</v>
      </c>
      <c r="C24" s="19" t="s">
        <v>41</v>
      </c>
      <c r="D24" s="53">
        <v>1</v>
      </c>
      <c r="E24" s="53">
        <v>2</v>
      </c>
      <c r="F24" s="53">
        <v>0</v>
      </c>
      <c r="G24" s="53">
        <v>0</v>
      </c>
      <c r="H24" s="8">
        <f t="shared" si="2"/>
        <v>3</v>
      </c>
      <c r="I24" s="56"/>
      <c r="J24" s="43">
        <f t="shared" si="4"/>
        <v>0</v>
      </c>
    </row>
    <row r="25" spans="1:10" ht="51" x14ac:dyDescent="0.25">
      <c r="A25" s="49" t="s">
        <v>20</v>
      </c>
      <c r="B25" s="50" t="s">
        <v>49</v>
      </c>
      <c r="C25" s="51" t="s">
        <v>41</v>
      </c>
      <c r="D25" s="54">
        <v>0</v>
      </c>
      <c r="E25" s="54">
        <v>12</v>
      </c>
      <c r="F25" s="54">
        <v>0</v>
      </c>
      <c r="G25" s="54">
        <v>0</v>
      </c>
      <c r="H25" s="55">
        <f t="shared" si="2"/>
        <v>12</v>
      </c>
      <c r="I25" s="56"/>
      <c r="J25" s="44">
        <f t="shared" si="4"/>
        <v>0</v>
      </c>
    </row>
    <row r="26" spans="1:10" ht="38.25" x14ac:dyDescent="0.25">
      <c r="A26" s="27" t="s">
        <v>22</v>
      </c>
      <c r="B26" s="28" t="s">
        <v>50</v>
      </c>
      <c r="C26" s="30" t="s">
        <v>47</v>
      </c>
      <c r="D26" s="54">
        <v>0</v>
      </c>
      <c r="E26" s="54">
        <v>0</v>
      </c>
      <c r="F26" s="54">
        <v>0</v>
      </c>
      <c r="G26" s="54">
        <v>0</v>
      </c>
      <c r="H26" s="55">
        <v>3</v>
      </c>
      <c r="I26" s="56"/>
      <c r="J26" s="44">
        <f t="shared" si="4"/>
        <v>0</v>
      </c>
    </row>
    <row r="27" spans="1:10" x14ac:dyDescent="0.25">
      <c r="A27" s="95" t="s">
        <v>51</v>
      </c>
      <c r="B27" s="96"/>
      <c r="C27" s="96"/>
      <c r="D27" s="96"/>
      <c r="E27" s="96"/>
      <c r="F27" s="96"/>
      <c r="G27" s="96"/>
      <c r="H27" s="96"/>
      <c r="I27" s="97"/>
      <c r="J27" s="45">
        <f>SUM(J5:J26)</f>
        <v>0</v>
      </c>
    </row>
    <row r="28" spans="1:10" x14ac:dyDescent="0.25">
      <c r="A28" s="6"/>
      <c r="B28" s="95" t="s">
        <v>52</v>
      </c>
      <c r="C28" s="96"/>
      <c r="D28" s="96"/>
      <c r="E28" s="96"/>
      <c r="F28" s="96"/>
      <c r="G28" s="96"/>
      <c r="H28" s="96"/>
      <c r="I28" s="97"/>
      <c r="J28" s="45">
        <f>J27*18%</f>
        <v>0</v>
      </c>
    </row>
    <row r="29" spans="1:10" x14ac:dyDescent="0.25">
      <c r="A29" s="95" t="s">
        <v>53</v>
      </c>
      <c r="B29" s="96"/>
      <c r="C29" s="96"/>
      <c r="D29" s="96"/>
      <c r="E29" s="96"/>
      <c r="F29" s="96"/>
      <c r="G29" s="96"/>
      <c r="H29" s="96"/>
      <c r="I29" s="97"/>
      <c r="J29" s="45">
        <f>J27+J28</f>
        <v>0</v>
      </c>
    </row>
    <row r="30" spans="1:10" ht="15.75" thickBot="1" x14ac:dyDescent="0.3">
      <c r="A30" s="98"/>
      <c r="B30" s="99"/>
      <c r="C30" s="99"/>
      <c r="D30" s="99"/>
      <c r="E30" s="99"/>
      <c r="F30" s="99"/>
      <c r="G30" s="99"/>
      <c r="H30" s="99"/>
      <c r="I30" s="100"/>
      <c r="J30" s="46"/>
    </row>
    <row r="31" spans="1:10" ht="15.75" thickBot="1" x14ac:dyDescent="0.3">
      <c r="A31" s="90" t="s">
        <v>93</v>
      </c>
      <c r="B31" s="91"/>
      <c r="C31" s="91"/>
      <c r="D31" s="91"/>
      <c r="E31" s="91"/>
      <c r="F31" s="91"/>
      <c r="G31" s="91"/>
      <c r="H31" s="91"/>
      <c r="I31" s="91"/>
      <c r="J31" s="47">
        <f>J29+J30</f>
        <v>0</v>
      </c>
    </row>
  </sheetData>
  <sheetProtection sheet="1" objects="1" scenarios="1"/>
  <protectedRanges>
    <protectedRange sqref="I5:I26" name="Range1"/>
  </protectedRanges>
  <mergeCells count="6">
    <mergeCell ref="A31:I31"/>
    <mergeCell ref="A3:J3"/>
    <mergeCell ref="A27:I27"/>
    <mergeCell ref="B28:I28"/>
    <mergeCell ref="A29:I29"/>
    <mergeCell ref="A30:I30"/>
  </mergeCells>
  <pageMargins left="0.7" right="0.7" top="0.75" bottom="0.75" header="0.3" footer="0.3"/>
  <ignoredErrors>
    <ignoredError sqref="H1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40E36-522C-4375-BE24-550C5F4ABEA5}">
  <dimension ref="A2:J33"/>
  <sheetViews>
    <sheetView workbookViewId="0">
      <selection activeCell="I5" sqref="I5"/>
    </sheetView>
  </sheetViews>
  <sheetFormatPr defaultColWidth="8.85546875" defaultRowHeight="15" x14ac:dyDescent="0.25"/>
  <cols>
    <col min="1" max="1" width="3.5703125" style="60" bestFit="1" customWidth="1"/>
    <col min="2" max="2" width="30.85546875" style="60" customWidth="1"/>
    <col min="3" max="3" width="8.85546875" style="60"/>
    <col min="4" max="10" width="15.140625" style="60" customWidth="1"/>
    <col min="11" max="16384" width="8.85546875" style="60"/>
  </cols>
  <sheetData>
    <row r="2" spans="1:10" ht="60" x14ac:dyDescent="0.25">
      <c r="A2" s="57"/>
      <c r="B2" s="57" t="s">
        <v>0</v>
      </c>
      <c r="C2" s="58" t="s">
        <v>1</v>
      </c>
      <c r="D2" s="59" t="s">
        <v>2</v>
      </c>
      <c r="E2" s="59" t="s">
        <v>54</v>
      </c>
      <c r="F2" s="59" t="s">
        <v>4</v>
      </c>
      <c r="G2" s="59" t="s">
        <v>5</v>
      </c>
      <c r="H2" s="59" t="s">
        <v>6</v>
      </c>
      <c r="I2" s="59" t="s">
        <v>7</v>
      </c>
      <c r="J2" s="59" t="s">
        <v>8</v>
      </c>
    </row>
    <row r="3" spans="1:10" x14ac:dyDescent="0.25">
      <c r="A3" s="103" t="s">
        <v>66</v>
      </c>
      <c r="B3" s="104"/>
      <c r="C3" s="104"/>
      <c r="D3" s="104"/>
      <c r="E3" s="104"/>
      <c r="F3" s="104"/>
      <c r="G3" s="104"/>
      <c r="H3" s="104"/>
      <c r="I3" s="104"/>
      <c r="J3" s="105"/>
    </row>
    <row r="4" spans="1:10" x14ac:dyDescent="0.25">
      <c r="A4" s="61" t="s">
        <v>9</v>
      </c>
      <c r="B4" s="61" t="s">
        <v>10</v>
      </c>
      <c r="C4" s="62"/>
      <c r="D4" s="5"/>
      <c r="E4" s="5"/>
      <c r="F4" s="5"/>
      <c r="G4" s="5"/>
      <c r="H4" s="5"/>
      <c r="I4" s="62"/>
      <c r="J4" s="62"/>
    </row>
    <row r="5" spans="1:10" x14ac:dyDescent="0.25">
      <c r="A5" s="63" t="s">
        <v>11</v>
      </c>
      <c r="B5" s="63" t="s">
        <v>12</v>
      </c>
      <c r="C5" s="64" t="s">
        <v>13</v>
      </c>
      <c r="D5" s="8">
        <v>80</v>
      </c>
      <c r="E5" s="8">
        <v>0</v>
      </c>
      <c r="F5" s="8">
        <v>0</v>
      </c>
      <c r="G5" s="8">
        <v>0</v>
      </c>
      <c r="H5" s="8">
        <f>SUM(D5:G5)</f>
        <v>80</v>
      </c>
      <c r="I5" s="65"/>
      <c r="J5" s="66">
        <f t="shared" ref="J5:J14" si="0">I5*H5</f>
        <v>0</v>
      </c>
    </row>
    <row r="6" spans="1:10" ht="30" x14ac:dyDescent="0.25">
      <c r="A6" s="63" t="s">
        <v>14</v>
      </c>
      <c r="B6" s="67" t="s">
        <v>15</v>
      </c>
      <c r="C6" s="64" t="s">
        <v>16</v>
      </c>
      <c r="D6" s="8">
        <v>2</v>
      </c>
      <c r="E6" s="8">
        <v>0</v>
      </c>
      <c r="F6" s="8">
        <v>0</v>
      </c>
      <c r="G6" s="8">
        <v>0</v>
      </c>
      <c r="H6" s="8">
        <f t="shared" ref="H6:H14" si="1">SUM(D6:G6)</f>
        <v>2</v>
      </c>
      <c r="I6" s="65"/>
      <c r="J6" s="66">
        <f t="shared" si="0"/>
        <v>0</v>
      </c>
    </row>
    <row r="7" spans="1:10" x14ac:dyDescent="0.25">
      <c r="A7" s="63" t="s">
        <v>17</v>
      </c>
      <c r="B7" s="63" t="s">
        <v>18</v>
      </c>
      <c r="C7" s="64" t="s">
        <v>19</v>
      </c>
      <c r="D7" s="8">
        <v>10</v>
      </c>
      <c r="E7" s="8">
        <v>0</v>
      </c>
      <c r="F7" s="8">
        <v>0</v>
      </c>
      <c r="G7" s="8">
        <v>0</v>
      </c>
      <c r="H7" s="8">
        <f t="shared" si="1"/>
        <v>10</v>
      </c>
      <c r="I7" s="65"/>
      <c r="J7" s="66">
        <f t="shared" si="0"/>
        <v>0</v>
      </c>
    </row>
    <row r="8" spans="1:10" x14ac:dyDescent="0.25">
      <c r="A8" s="63" t="s">
        <v>20</v>
      </c>
      <c r="B8" s="63" t="s">
        <v>21</v>
      </c>
      <c r="C8" s="68" t="s">
        <v>16</v>
      </c>
      <c r="D8" s="12">
        <v>1</v>
      </c>
      <c r="E8" s="8">
        <v>0</v>
      </c>
      <c r="F8" s="8">
        <v>0</v>
      </c>
      <c r="G8" s="8">
        <v>0</v>
      </c>
      <c r="H8" s="8">
        <f t="shared" si="1"/>
        <v>1</v>
      </c>
      <c r="I8" s="69"/>
      <c r="J8" s="66">
        <f t="shared" si="0"/>
        <v>0</v>
      </c>
    </row>
    <row r="9" spans="1:10" x14ac:dyDescent="0.25">
      <c r="A9" s="63" t="s">
        <v>22</v>
      </c>
      <c r="B9" s="63" t="s">
        <v>23</v>
      </c>
      <c r="C9" s="64" t="s">
        <v>19</v>
      </c>
      <c r="D9" s="8">
        <v>10</v>
      </c>
      <c r="E9" s="8">
        <v>0</v>
      </c>
      <c r="F9" s="8">
        <v>0</v>
      </c>
      <c r="G9" s="8">
        <v>0</v>
      </c>
      <c r="H9" s="8">
        <f t="shared" si="1"/>
        <v>10</v>
      </c>
      <c r="I9" s="65"/>
      <c r="J9" s="66">
        <f t="shared" si="0"/>
        <v>0</v>
      </c>
    </row>
    <row r="10" spans="1:10" x14ac:dyDescent="0.25">
      <c r="A10" s="63" t="s">
        <v>24</v>
      </c>
      <c r="B10" s="63" t="s">
        <v>25</v>
      </c>
      <c r="C10" s="64" t="s">
        <v>13</v>
      </c>
      <c r="D10" s="8">
        <v>500</v>
      </c>
      <c r="E10" s="8">
        <v>0</v>
      </c>
      <c r="F10" s="8">
        <v>0</v>
      </c>
      <c r="G10" s="8">
        <v>0</v>
      </c>
      <c r="H10" s="8">
        <f t="shared" si="1"/>
        <v>500</v>
      </c>
      <c r="I10" s="65"/>
      <c r="J10" s="66">
        <f t="shared" si="0"/>
        <v>0</v>
      </c>
    </row>
    <row r="11" spans="1:10" x14ac:dyDescent="0.25">
      <c r="A11" s="63" t="s">
        <v>26</v>
      </c>
      <c r="B11" s="63" t="s">
        <v>27</v>
      </c>
      <c r="C11" s="64" t="s">
        <v>28</v>
      </c>
      <c r="D11" s="8">
        <v>8</v>
      </c>
      <c r="E11" s="8">
        <v>0</v>
      </c>
      <c r="F11" s="8">
        <v>0</v>
      </c>
      <c r="G11" s="8">
        <v>0</v>
      </c>
      <c r="H11" s="8">
        <f t="shared" si="1"/>
        <v>8</v>
      </c>
      <c r="I11" s="65"/>
      <c r="J11" s="66">
        <f t="shared" si="0"/>
        <v>0</v>
      </c>
    </row>
    <row r="12" spans="1:10" x14ac:dyDescent="0.25">
      <c r="A12" s="63" t="s">
        <v>29</v>
      </c>
      <c r="B12" s="63" t="s">
        <v>30</v>
      </c>
      <c r="C12" s="68" t="s">
        <v>19</v>
      </c>
      <c r="D12" s="12">
        <v>12</v>
      </c>
      <c r="E12" s="8">
        <v>0</v>
      </c>
      <c r="F12" s="8">
        <v>0</v>
      </c>
      <c r="G12" s="8">
        <v>0</v>
      </c>
      <c r="H12" s="8">
        <f t="shared" si="1"/>
        <v>12</v>
      </c>
      <c r="I12" s="69"/>
      <c r="J12" s="66">
        <f t="shared" si="0"/>
        <v>0</v>
      </c>
    </row>
    <row r="13" spans="1:10" x14ac:dyDescent="0.25">
      <c r="A13" s="63" t="s">
        <v>31</v>
      </c>
      <c r="B13" s="63" t="s">
        <v>32</v>
      </c>
      <c r="C13" s="64" t="s">
        <v>19</v>
      </c>
      <c r="D13" s="8">
        <v>14</v>
      </c>
      <c r="E13" s="8">
        <v>0</v>
      </c>
      <c r="F13" s="8">
        <v>0</v>
      </c>
      <c r="G13" s="8">
        <v>0</v>
      </c>
      <c r="H13" s="8">
        <f t="shared" si="1"/>
        <v>14</v>
      </c>
      <c r="I13" s="65"/>
      <c r="J13" s="66">
        <f t="shared" si="0"/>
        <v>0</v>
      </c>
    </row>
    <row r="14" spans="1:10" x14ac:dyDescent="0.25">
      <c r="A14" s="63" t="s">
        <v>33</v>
      </c>
      <c r="B14" s="63" t="s">
        <v>34</v>
      </c>
      <c r="C14" s="64" t="s">
        <v>35</v>
      </c>
      <c r="D14" s="8">
        <v>72</v>
      </c>
      <c r="E14" s="8">
        <v>0</v>
      </c>
      <c r="F14" s="8">
        <v>0</v>
      </c>
      <c r="G14" s="8">
        <v>0</v>
      </c>
      <c r="H14" s="8">
        <f t="shared" si="1"/>
        <v>72</v>
      </c>
      <c r="I14" s="65"/>
      <c r="J14" s="66">
        <f t="shared" si="0"/>
        <v>0</v>
      </c>
    </row>
    <row r="15" spans="1:10" x14ac:dyDescent="0.25">
      <c r="A15" s="70" t="s">
        <v>36</v>
      </c>
      <c r="B15" s="70" t="s">
        <v>37</v>
      </c>
      <c r="C15" s="71"/>
      <c r="D15" s="16"/>
      <c r="E15" s="16"/>
      <c r="F15" s="16"/>
      <c r="G15" s="16"/>
      <c r="H15" s="16"/>
      <c r="I15" s="72"/>
      <c r="J15" s="73"/>
    </row>
    <row r="16" spans="1:10" x14ac:dyDescent="0.25">
      <c r="A16" s="74" t="s">
        <v>11</v>
      </c>
      <c r="B16" s="75" t="s">
        <v>38</v>
      </c>
      <c r="C16" s="76" t="s">
        <v>39</v>
      </c>
      <c r="D16" s="20">
        <v>30</v>
      </c>
      <c r="E16" s="20">
        <v>0</v>
      </c>
      <c r="F16" s="20">
        <v>0</v>
      </c>
      <c r="G16" s="20">
        <v>0</v>
      </c>
      <c r="H16" s="8">
        <f t="shared" ref="H16:H28" si="2">SUM(D16:G16)</f>
        <v>30</v>
      </c>
      <c r="I16" s="65"/>
      <c r="J16" s="66">
        <f t="shared" ref="J16:J20" si="3">I16*H16</f>
        <v>0</v>
      </c>
    </row>
    <row r="17" spans="1:10" ht="25.5" x14ac:dyDescent="0.25">
      <c r="A17" s="74" t="s">
        <v>14</v>
      </c>
      <c r="B17" s="77" t="s">
        <v>40</v>
      </c>
      <c r="C17" s="76" t="s">
        <v>41</v>
      </c>
      <c r="D17" s="20">
        <v>1</v>
      </c>
      <c r="E17" s="20">
        <v>0</v>
      </c>
      <c r="F17" s="20">
        <v>0</v>
      </c>
      <c r="G17" s="20">
        <v>8</v>
      </c>
      <c r="H17" s="8">
        <f t="shared" si="2"/>
        <v>9</v>
      </c>
      <c r="I17" s="65"/>
      <c r="J17" s="66">
        <f t="shared" si="3"/>
        <v>0</v>
      </c>
    </row>
    <row r="18" spans="1:10" ht="25.5" x14ac:dyDescent="0.25">
      <c r="A18" s="74" t="s">
        <v>17</v>
      </c>
      <c r="B18" s="77" t="s">
        <v>55</v>
      </c>
      <c r="C18" s="76" t="s">
        <v>41</v>
      </c>
      <c r="D18" s="20">
        <v>0</v>
      </c>
      <c r="E18" s="20">
        <v>0</v>
      </c>
      <c r="F18" s="20">
        <v>0</v>
      </c>
      <c r="G18" s="20">
        <v>4</v>
      </c>
      <c r="H18" s="8">
        <f t="shared" si="2"/>
        <v>4</v>
      </c>
      <c r="I18" s="65"/>
      <c r="J18" s="66">
        <f t="shared" si="3"/>
        <v>0</v>
      </c>
    </row>
    <row r="19" spans="1:10" ht="25.5" x14ac:dyDescent="0.25">
      <c r="A19" s="74" t="s">
        <v>20</v>
      </c>
      <c r="B19" s="75" t="s">
        <v>76</v>
      </c>
      <c r="C19" s="76" t="s">
        <v>41</v>
      </c>
      <c r="D19" s="20">
        <v>0</v>
      </c>
      <c r="E19" s="20">
        <v>0</v>
      </c>
      <c r="F19" s="20">
        <v>0</v>
      </c>
      <c r="G19" s="20">
        <v>1</v>
      </c>
      <c r="H19" s="8">
        <f t="shared" si="2"/>
        <v>1</v>
      </c>
      <c r="I19" s="65"/>
      <c r="J19" s="78">
        <f t="shared" si="3"/>
        <v>0</v>
      </c>
    </row>
    <row r="20" spans="1:10" x14ac:dyDescent="0.25">
      <c r="A20" s="79" t="s">
        <v>22</v>
      </c>
      <c r="B20" s="75" t="s">
        <v>42</v>
      </c>
      <c r="C20" s="76" t="s">
        <v>41</v>
      </c>
      <c r="D20" s="20">
        <v>1</v>
      </c>
      <c r="E20" s="20">
        <v>0</v>
      </c>
      <c r="F20" s="20">
        <v>0</v>
      </c>
      <c r="G20" s="20">
        <v>0</v>
      </c>
      <c r="H20" s="8">
        <f t="shared" si="2"/>
        <v>1</v>
      </c>
      <c r="I20" s="65"/>
      <c r="J20" s="78">
        <f t="shared" si="3"/>
        <v>0</v>
      </c>
    </row>
    <row r="21" spans="1:10" x14ac:dyDescent="0.25">
      <c r="A21" s="80" t="s">
        <v>43</v>
      </c>
      <c r="B21" s="81" t="s">
        <v>44</v>
      </c>
      <c r="C21" s="82"/>
      <c r="D21" s="26"/>
      <c r="E21" s="26"/>
      <c r="F21" s="26"/>
      <c r="G21" s="26"/>
      <c r="H21" s="26"/>
      <c r="I21" s="83"/>
      <c r="J21" s="84"/>
    </row>
    <row r="22" spans="1:10" x14ac:dyDescent="0.25">
      <c r="A22" s="85" t="s">
        <v>11</v>
      </c>
      <c r="B22" s="31" t="s">
        <v>45</v>
      </c>
      <c r="C22" s="76" t="s">
        <v>41</v>
      </c>
      <c r="D22" s="29">
        <v>1</v>
      </c>
      <c r="E22" s="29">
        <v>0</v>
      </c>
      <c r="F22" s="29">
        <v>0</v>
      </c>
      <c r="G22" s="29">
        <v>0</v>
      </c>
      <c r="H22" s="8">
        <f t="shared" si="2"/>
        <v>1</v>
      </c>
      <c r="I22" s="65"/>
      <c r="J22" s="66">
        <f>I22*H22</f>
        <v>0</v>
      </c>
    </row>
    <row r="23" spans="1:10" x14ac:dyDescent="0.25">
      <c r="A23" s="85" t="s">
        <v>14</v>
      </c>
      <c r="B23" s="31" t="s">
        <v>46</v>
      </c>
      <c r="C23" s="86" t="s">
        <v>47</v>
      </c>
      <c r="D23" s="29">
        <v>1</v>
      </c>
      <c r="E23" s="29">
        <v>0</v>
      </c>
      <c r="F23" s="29">
        <v>0</v>
      </c>
      <c r="G23" s="29">
        <v>0</v>
      </c>
      <c r="H23" s="8">
        <f t="shared" si="2"/>
        <v>1</v>
      </c>
      <c r="I23" s="65"/>
      <c r="J23" s="66">
        <f>I23*H23</f>
        <v>0</v>
      </c>
    </row>
    <row r="24" spans="1:10" ht="51" x14ac:dyDescent="0.25">
      <c r="A24" s="85" t="s">
        <v>17</v>
      </c>
      <c r="B24" s="31" t="s">
        <v>68</v>
      </c>
      <c r="C24" s="76" t="s">
        <v>41</v>
      </c>
      <c r="D24" s="29">
        <v>1</v>
      </c>
      <c r="E24" s="29">
        <v>0</v>
      </c>
      <c r="F24" s="29">
        <v>0</v>
      </c>
      <c r="G24" s="29">
        <v>0</v>
      </c>
      <c r="H24" s="8">
        <f t="shared" si="2"/>
        <v>1</v>
      </c>
      <c r="I24" s="65"/>
      <c r="J24" s="66">
        <f t="shared" ref="J24:J28" si="4">I24*H24</f>
        <v>0</v>
      </c>
    </row>
    <row r="25" spans="1:10" ht="153" x14ac:dyDescent="0.25">
      <c r="A25" s="85" t="s">
        <v>20</v>
      </c>
      <c r="B25" s="31" t="s">
        <v>67</v>
      </c>
      <c r="C25" s="87" t="s">
        <v>47</v>
      </c>
      <c r="D25" s="29">
        <v>0</v>
      </c>
      <c r="E25" s="29">
        <v>0</v>
      </c>
      <c r="F25" s="29">
        <v>0</v>
      </c>
      <c r="G25" s="8">
        <v>1</v>
      </c>
      <c r="H25" s="29">
        <f t="shared" si="2"/>
        <v>1</v>
      </c>
      <c r="I25" s="65"/>
      <c r="J25" s="66">
        <f t="shared" si="4"/>
        <v>0</v>
      </c>
    </row>
    <row r="26" spans="1:10" ht="89.25" x14ac:dyDescent="0.25">
      <c r="A26" s="85" t="s">
        <v>22</v>
      </c>
      <c r="B26" s="31" t="s">
        <v>69</v>
      </c>
      <c r="C26" s="87" t="s">
        <v>47</v>
      </c>
      <c r="D26" s="29">
        <v>0</v>
      </c>
      <c r="E26" s="29">
        <v>0</v>
      </c>
      <c r="F26" s="29">
        <v>0</v>
      </c>
      <c r="G26" s="29">
        <v>1</v>
      </c>
      <c r="H26" s="8">
        <f t="shared" si="2"/>
        <v>1</v>
      </c>
      <c r="I26" s="65"/>
      <c r="J26" s="66">
        <f t="shared" si="4"/>
        <v>0</v>
      </c>
    </row>
    <row r="27" spans="1:10" ht="89.25" x14ac:dyDescent="0.25">
      <c r="A27" s="85" t="s">
        <v>24</v>
      </c>
      <c r="B27" s="31" t="s">
        <v>70</v>
      </c>
      <c r="C27" s="87" t="s">
        <v>47</v>
      </c>
      <c r="D27" s="29">
        <v>0</v>
      </c>
      <c r="E27" s="29">
        <v>0</v>
      </c>
      <c r="F27" s="29">
        <v>0</v>
      </c>
      <c r="G27" s="29">
        <v>2</v>
      </c>
      <c r="H27" s="8">
        <f t="shared" si="2"/>
        <v>2</v>
      </c>
      <c r="I27" s="65"/>
      <c r="J27" s="66">
        <f t="shared" si="4"/>
        <v>0</v>
      </c>
    </row>
    <row r="28" spans="1:10" ht="76.5" x14ac:dyDescent="0.25">
      <c r="A28" s="85" t="s">
        <v>26</v>
      </c>
      <c r="B28" s="31" t="s">
        <v>56</v>
      </c>
      <c r="C28" s="87" t="s">
        <v>28</v>
      </c>
      <c r="D28" s="29">
        <v>0</v>
      </c>
      <c r="E28" s="29">
        <v>0</v>
      </c>
      <c r="F28" s="29">
        <v>0</v>
      </c>
      <c r="G28" s="29">
        <v>33</v>
      </c>
      <c r="H28" s="8">
        <f t="shared" si="2"/>
        <v>33</v>
      </c>
      <c r="I28" s="65"/>
      <c r="J28" s="66">
        <f t="shared" si="4"/>
        <v>0</v>
      </c>
    </row>
    <row r="29" spans="1:10" x14ac:dyDescent="0.25">
      <c r="A29" s="106" t="s">
        <v>51</v>
      </c>
      <c r="B29" s="106"/>
      <c r="C29" s="106"/>
      <c r="D29" s="106"/>
      <c r="E29" s="106"/>
      <c r="F29" s="106"/>
      <c r="G29" s="106"/>
      <c r="H29" s="106"/>
      <c r="I29" s="106"/>
      <c r="J29" s="66">
        <f>SUM(J5:J28)</f>
        <v>0</v>
      </c>
    </row>
    <row r="30" spans="1:10" x14ac:dyDescent="0.25">
      <c r="A30" s="63"/>
      <c r="B30" s="107" t="s">
        <v>52</v>
      </c>
      <c r="C30" s="108"/>
      <c r="D30" s="108"/>
      <c r="E30" s="108"/>
      <c r="F30" s="108"/>
      <c r="G30" s="108"/>
      <c r="H30" s="108"/>
      <c r="I30" s="109"/>
      <c r="J30" s="66">
        <f>J29*18%</f>
        <v>0</v>
      </c>
    </row>
    <row r="31" spans="1:10" x14ac:dyDescent="0.25">
      <c r="A31" s="107" t="s">
        <v>53</v>
      </c>
      <c r="B31" s="108"/>
      <c r="C31" s="108"/>
      <c r="D31" s="108"/>
      <c r="E31" s="108"/>
      <c r="F31" s="108"/>
      <c r="G31" s="108"/>
      <c r="H31" s="108"/>
      <c r="I31" s="109"/>
      <c r="J31" s="66">
        <f>J29+J30</f>
        <v>0</v>
      </c>
    </row>
    <row r="32" spans="1:10" ht="15.75" thickBot="1" x14ac:dyDescent="0.3">
      <c r="A32" s="110"/>
      <c r="B32" s="111"/>
      <c r="C32" s="111"/>
      <c r="D32" s="111"/>
      <c r="E32" s="111"/>
      <c r="F32" s="111"/>
      <c r="G32" s="111"/>
      <c r="H32" s="111"/>
      <c r="I32" s="112"/>
      <c r="J32" s="88"/>
    </row>
    <row r="33" spans="1:10" ht="15.75" thickBot="1" x14ac:dyDescent="0.3">
      <c r="A33" s="101" t="s">
        <v>93</v>
      </c>
      <c r="B33" s="102"/>
      <c r="C33" s="102"/>
      <c r="D33" s="102"/>
      <c r="E33" s="102"/>
      <c r="F33" s="102"/>
      <c r="G33" s="102"/>
      <c r="H33" s="102"/>
      <c r="I33" s="102"/>
      <c r="J33" s="89">
        <f>J31+J32</f>
        <v>0</v>
      </c>
    </row>
  </sheetData>
  <sheetProtection algorithmName="SHA-512" hashValue="I95dAonyN7fNjm82U5FA4m9x5LpDFaZJ7ruUP8bQD0sttpM0z3GvWo4L9SinP0L7o+xUxoUCYJjeUhoUd2iRRg==" saltValue="sK/hiKm+sdWMaC9CEGHlxQ==" spinCount="100000" sheet="1" objects="1" scenarios="1"/>
  <mergeCells count="6">
    <mergeCell ref="A33:I33"/>
    <mergeCell ref="A3:J3"/>
    <mergeCell ref="A29:I29"/>
    <mergeCell ref="B30:I30"/>
    <mergeCell ref="A31:I31"/>
    <mergeCell ref="A32:I32"/>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A40A4-9766-4589-B13A-F4B2E4D29F11}">
  <dimension ref="A1:J27"/>
  <sheetViews>
    <sheetView workbookViewId="0">
      <selection activeCell="I4" sqref="I4"/>
    </sheetView>
  </sheetViews>
  <sheetFormatPr defaultRowHeight="15" x14ac:dyDescent="0.25"/>
  <cols>
    <col min="1" max="1" width="3.5703125" style="114" bestFit="1" customWidth="1"/>
    <col min="2" max="2" width="26" style="114" bestFit="1" customWidth="1"/>
    <col min="3" max="3" width="9.140625" style="114"/>
    <col min="4" max="9" width="13.5703125" style="114" customWidth="1"/>
    <col min="10" max="10" width="10.28515625" style="114" customWidth="1"/>
    <col min="11" max="16384" width="9.140625" style="114"/>
  </cols>
  <sheetData>
    <row r="1" spans="1:10" ht="60" x14ac:dyDescent="0.25">
      <c r="A1" s="57"/>
      <c r="B1" s="57" t="s">
        <v>0</v>
      </c>
      <c r="C1" s="58" t="s">
        <v>1</v>
      </c>
      <c r="D1" s="59" t="s">
        <v>2</v>
      </c>
      <c r="E1" s="59" t="s">
        <v>3</v>
      </c>
      <c r="F1" s="59" t="s">
        <v>4</v>
      </c>
      <c r="G1" s="59" t="s">
        <v>5</v>
      </c>
      <c r="H1" s="59" t="s">
        <v>6</v>
      </c>
      <c r="I1" s="59" t="s">
        <v>7</v>
      </c>
      <c r="J1" s="59" t="s">
        <v>8</v>
      </c>
    </row>
    <row r="2" spans="1:10" x14ac:dyDescent="0.25">
      <c r="A2" s="103" t="s">
        <v>57</v>
      </c>
      <c r="B2" s="104"/>
      <c r="C2" s="104"/>
      <c r="D2" s="104"/>
      <c r="E2" s="104"/>
      <c r="F2" s="104"/>
      <c r="G2" s="104"/>
      <c r="H2" s="104"/>
      <c r="I2" s="104"/>
      <c r="J2" s="105"/>
    </row>
    <row r="3" spans="1:10" x14ac:dyDescent="0.25">
      <c r="A3" s="61" t="s">
        <v>9</v>
      </c>
      <c r="B3" s="61" t="s">
        <v>10</v>
      </c>
      <c r="C3" s="62"/>
      <c r="D3" s="62"/>
      <c r="E3" s="62"/>
      <c r="F3" s="62"/>
      <c r="G3" s="62"/>
      <c r="H3" s="62"/>
      <c r="I3" s="62"/>
      <c r="J3" s="127"/>
    </row>
    <row r="4" spans="1:10" x14ac:dyDescent="0.25">
      <c r="A4" s="63" t="s">
        <v>11</v>
      </c>
      <c r="B4" s="63" t="s">
        <v>12</v>
      </c>
      <c r="C4" s="128" t="s">
        <v>13</v>
      </c>
      <c r="D4" s="115">
        <v>80</v>
      </c>
      <c r="E4" s="115">
        <v>0</v>
      </c>
      <c r="F4" s="115">
        <v>0</v>
      </c>
      <c r="G4" s="115">
        <v>0</v>
      </c>
      <c r="H4" s="115">
        <f>SUM(D4:G4)</f>
        <v>80</v>
      </c>
      <c r="I4" s="129"/>
      <c r="J4" s="130">
        <f t="shared" ref="J4:J13" si="0">I4*H4</f>
        <v>0</v>
      </c>
    </row>
    <row r="5" spans="1:10" ht="30" x14ac:dyDescent="0.25">
      <c r="A5" s="63" t="s">
        <v>14</v>
      </c>
      <c r="B5" s="67" t="s">
        <v>15</v>
      </c>
      <c r="C5" s="128" t="s">
        <v>16</v>
      </c>
      <c r="D5" s="115">
        <v>2</v>
      </c>
      <c r="E5" s="115">
        <v>0</v>
      </c>
      <c r="F5" s="115">
        <v>0</v>
      </c>
      <c r="G5" s="115">
        <v>0</v>
      </c>
      <c r="H5" s="115">
        <f t="shared" ref="H5:H13" si="1">SUM(D5:G5)</f>
        <v>2</v>
      </c>
      <c r="I5" s="129"/>
      <c r="J5" s="130">
        <f t="shared" si="0"/>
        <v>0</v>
      </c>
    </row>
    <row r="6" spans="1:10" x14ac:dyDescent="0.25">
      <c r="A6" s="63" t="s">
        <v>17</v>
      </c>
      <c r="B6" s="63" t="s">
        <v>18</v>
      </c>
      <c r="C6" s="128" t="s">
        <v>19</v>
      </c>
      <c r="D6" s="115">
        <v>10</v>
      </c>
      <c r="E6" s="115">
        <v>0</v>
      </c>
      <c r="F6" s="115">
        <v>0</v>
      </c>
      <c r="G6" s="115">
        <v>0</v>
      </c>
      <c r="H6" s="115">
        <f t="shared" si="1"/>
        <v>10</v>
      </c>
      <c r="I6" s="129"/>
      <c r="J6" s="130">
        <f t="shared" si="0"/>
        <v>0</v>
      </c>
    </row>
    <row r="7" spans="1:10" x14ac:dyDescent="0.25">
      <c r="A7" s="63" t="s">
        <v>20</v>
      </c>
      <c r="B7" s="63" t="s">
        <v>21</v>
      </c>
      <c r="C7" s="68" t="s">
        <v>16</v>
      </c>
      <c r="D7" s="116">
        <v>1</v>
      </c>
      <c r="E7" s="115">
        <v>0</v>
      </c>
      <c r="F7" s="115">
        <v>0</v>
      </c>
      <c r="G7" s="115">
        <v>0</v>
      </c>
      <c r="H7" s="115">
        <f t="shared" si="1"/>
        <v>1</v>
      </c>
      <c r="I7" s="131"/>
      <c r="J7" s="130">
        <f t="shared" si="0"/>
        <v>0</v>
      </c>
    </row>
    <row r="8" spans="1:10" x14ac:dyDescent="0.25">
      <c r="A8" s="63" t="s">
        <v>22</v>
      </c>
      <c r="B8" s="63" t="s">
        <v>23</v>
      </c>
      <c r="C8" s="128" t="s">
        <v>19</v>
      </c>
      <c r="D8" s="115">
        <v>10</v>
      </c>
      <c r="E8" s="115">
        <v>0</v>
      </c>
      <c r="F8" s="115">
        <v>0</v>
      </c>
      <c r="G8" s="115">
        <v>0</v>
      </c>
      <c r="H8" s="115">
        <f t="shared" si="1"/>
        <v>10</v>
      </c>
      <c r="I8" s="129"/>
      <c r="J8" s="130">
        <f t="shared" si="0"/>
        <v>0</v>
      </c>
    </row>
    <row r="9" spans="1:10" x14ac:dyDescent="0.25">
      <c r="A9" s="63" t="s">
        <v>24</v>
      </c>
      <c r="B9" s="63" t="s">
        <v>25</v>
      </c>
      <c r="C9" s="128" t="s">
        <v>13</v>
      </c>
      <c r="D9" s="115">
        <v>500</v>
      </c>
      <c r="E9" s="115">
        <v>0</v>
      </c>
      <c r="F9" s="115">
        <v>0</v>
      </c>
      <c r="G9" s="115">
        <v>0</v>
      </c>
      <c r="H9" s="115">
        <f t="shared" si="1"/>
        <v>500</v>
      </c>
      <c r="I9" s="129"/>
      <c r="J9" s="130">
        <f t="shared" si="0"/>
        <v>0</v>
      </c>
    </row>
    <row r="10" spans="1:10" x14ac:dyDescent="0.25">
      <c r="A10" s="63" t="s">
        <v>26</v>
      </c>
      <c r="B10" s="63" t="s">
        <v>27</v>
      </c>
      <c r="C10" s="128" t="s">
        <v>28</v>
      </c>
      <c r="D10" s="115">
        <v>8</v>
      </c>
      <c r="E10" s="115">
        <v>0</v>
      </c>
      <c r="F10" s="115">
        <v>0</v>
      </c>
      <c r="G10" s="115">
        <v>0</v>
      </c>
      <c r="H10" s="115">
        <f t="shared" si="1"/>
        <v>8</v>
      </c>
      <c r="I10" s="129"/>
      <c r="J10" s="130">
        <f t="shared" si="0"/>
        <v>0</v>
      </c>
    </row>
    <row r="11" spans="1:10" x14ac:dyDescent="0.25">
      <c r="A11" s="63" t="s">
        <v>29</v>
      </c>
      <c r="B11" s="63" t="s">
        <v>30</v>
      </c>
      <c r="C11" s="68" t="s">
        <v>19</v>
      </c>
      <c r="D11" s="116">
        <v>12</v>
      </c>
      <c r="E11" s="115">
        <v>0</v>
      </c>
      <c r="F11" s="115">
        <v>0</v>
      </c>
      <c r="G11" s="115">
        <v>0</v>
      </c>
      <c r="H11" s="115">
        <f t="shared" si="1"/>
        <v>12</v>
      </c>
      <c r="I11" s="131"/>
      <c r="J11" s="130">
        <f t="shared" si="0"/>
        <v>0</v>
      </c>
    </row>
    <row r="12" spans="1:10" x14ac:dyDescent="0.25">
      <c r="A12" s="63" t="s">
        <v>31</v>
      </c>
      <c r="B12" s="63" t="s">
        <v>32</v>
      </c>
      <c r="C12" s="128" t="s">
        <v>19</v>
      </c>
      <c r="D12" s="115">
        <v>14</v>
      </c>
      <c r="E12" s="115">
        <v>0</v>
      </c>
      <c r="F12" s="115">
        <v>0</v>
      </c>
      <c r="G12" s="115">
        <v>0</v>
      </c>
      <c r="H12" s="115">
        <f t="shared" si="1"/>
        <v>14</v>
      </c>
      <c r="I12" s="129"/>
      <c r="J12" s="130">
        <f t="shared" si="0"/>
        <v>0</v>
      </c>
    </row>
    <row r="13" spans="1:10" x14ac:dyDescent="0.25">
      <c r="A13" s="63" t="s">
        <v>33</v>
      </c>
      <c r="B13" s="63" t="s">
        <v>34</v>
      </c>
      <c r="C13" s="128" t="s">
        <v>35</v>
      </c>
      <c r="D13" s="115">
        <v>72</v>
      </c>
      <c r="E13" s="115">
        <v>0</v>
      </c>
      <c r="F13" s="115">
        <v>0</v>
      </c>
      <c r="G13" s="115">
        <v>0</v>
      </c>
      <c r="H13" s="115">
        <f t="shared" si="1"/>
        <v>72</v>
      </c>
      <c r="I13" s="129"/>
      <c r="J13" s="130">
        <f t="shared" si="0"/>
        <v>0</v>
      </c>
    </row>
    <row r="14" spans="1:10" x14ac:dyDescent="0.25">
      <c r="A14" s="70" t="s">
        <v>36</v>
      </c>
      <c r="B14" s="70" t="s">
        <v>37</v>
      </c>
      <c r="C14" s="72"/>
      <c r="D14" s="117"/>
      <c r="E14" s="117"/>
      <c r="F14" s="117"/>
      <c r="G14" s="117"/>
      <c r="H14" s="117"/>
      <c r="I14" s="132"/>
      <c r="J14" s="133"/>
    </row>
    <row r="15" spans="1:10" x14ac:dyDescent="0.25">
      <c r="A15" s="74" t="s">
        <v>11</v>
      </c>
      <c r="B15" s="75" t="s">
        <v>38</v>
      </c>
      <c r="C15" s="68" t="s">
        <v>39</v>
      </c>
      <c r="D15" s="118">
        <v>30</v>
      </c>
      <c r="E15" s="118">
        <v>0</v>
      </c>
      <c r="F15" s="118">
        <v>0</v>
      </c>
      <c r="G15" s="118">
        <v>0</v>
      </c>
      <c r="H15" s="115">
        <f t="shared" ref="H15:H22" si="2">SUM(D15:G15)</f>
        <v>30</v>
      </c>
      <c r="I15" s="134"/>
      <c r="J15" s="130">
        <f t="shared" ref="J15:J17" si="3">I15*H15</f>
        <v>0</v>
      </c>
    </row>
    <row r="16" spans="1:10" ht="25.5" x14ac:dyDescent="0.25">
      <c r="A16" s="74" t="s">
        <v>14</v>
      </c>
      <c r="B16" s="77" t="s">
        <v>40</v>
      </c>
      <c r="C16" s="68" t="s">
        <v>41</v>
      </c>
      <c r="D16" s="118">
        <v>1</v>
      </c>
      <c r="E16" s="118">
        <v>0</v>
      </c>
      <c r="F16" s="118">
        <v>0</v>
      </c>
      <c r="G16" s="118">
        <v>0</v>
      </c>
      <c r="H16" s="115">
        <f t="shared" si="2"/>
        <v>1</v>
      </c>
      <c r="I16" s="134"/>
      <c r="J16" s="130">
        <f t="shared" si="3"/>
        <v>0</v>
      </c>
    </row>
    <row r="17" spans="1:10" ht="25.5" x14ac:dyDescent="0.25">
      <c r="A17" s="74" t="s">
        <v>17</v>
      </c>
      <c r="B17" s="75" t="s">
        <v>58</v>
      </c>
      <c r="C17" s="68" t="s">
        <v>41</v>
      </c>
      <c r="D17" s="118">
        <v>0</v>
      </c>
      <c r="E17" s="118">
        <v>0</v>
      </c>
      <c r="F17" s="118">
        <v>0</v>
      </c>
      <c r="G17" s="118">
        <v>1</v>
      </c>
      <c r="H17" s="115">
        <f t="shared" si="2"/>
        <v>1</v>
      </c>
      <c r="I17" s="134"/>
      <c r="J17" s="130">
        <f t="shared" si="3"/>
        <v>0</v>
      </c>
    </row>
    <row r="18" spans="1:10" x14ac:dyDescent="0.25">
      <c r="A18" s="79" t="s">
        <v>20</v>
      </c>
      <c r="B18" s="75" t="s">
        <v>42</v>
      </c>
      <c r="C18" s="68" t="s">
        <v>41</v>
      </c>
      <c r="D18" s="118">
        <v>1</v>
      </c>
      <c r="E18" s="118">
        <v>0</v>
      </c>
      <c r="F18" s="118">
        <v>0</v>
      </c>
      <c r="G18" s="118">
        <v>0</v>
      </c>
      <c r="H18" s="115">
        <f t="shared" si="2"/>
        <v>1</v>
      </c>
      <c r="I18" s="134"/>
      <c r="J18" s="130">
        <f>I18*H18</f>
        <v>0</v>
      </c>
    </row>
    <row r="19" spans="1:10" x14ac:dyDescent="0.25">
      <c r="A19" s="70" t="s">
        <v>43</v>
      </c>
      <c r="B19" s="70" t="s">
        <v>44</v>
      </c>
      <c r="C19" s="83"/>
      <c r="D19" s="119"/>
      <c r="E19" s="119"/>
      <c r="F19" s="119"/>
      <c r="G19" s="119"/>
      <c r="H19" s="119"/>
      <c r="I19" s="135"/>
      <c r="J19" s="133"/>
    </row>
    <row r="20" spans="1:10" ht="25.5" x14ac:dyDescent="0.25">
      <c r="A20" s="31" t="s">
        <v>11</v>
      </c>
      <c r="B20" s="31" t="s">
        <v>45</v>
      </c>
      <c r="C20" s="68" t="s">
        <v>41</v>
      </c>
      <c r="D20" s="120">
        <v>1</v>
      </c>
      <c r="E20" s="120">
        <v>0</v>
      </c>
      <c r="F20" s="120">
        <v>0</v>
      </c>
      <c r="G20" s="120">
        <v>0</v>
      </c>
      <c r="H20" s="115">
        <f t="shared" si="2"/>
        <v>1</v>
      </c>
      <c r="I20" s="134"/>
      <c r="J20" s="130">
        <f t="shared" ref="J20:J22" si="4">I20*H20</f>
        <v>0</v>
      </c>
    </row>
    <row r="21" spans="1:10" x14ac:dyDescent="0.25">
      <c r="A21" s="31" t="s">
        <v>14</v>
      </c>
      <c r="B21" s="31" t="s">
        <v>46</v>
      </c>
      <c r="C21" s="136" t="s">
        <v>47</v>
      </c>
      <c r="D21" s="120">
        <v>1</v>
      </c>
      <c r="E21" s="120">
        <v>0</v>
      </c>
      <c r="F21" s="120">
        <v>0</v>
      </c>
      <c r="G21" s="120">
        <v>0</v>
      </c>
      <c r="H21" s="115">
        <f t="shared" si="2"/>
        <v>1</v>
      </c>
      <c r="I21" s="134"/>
      <c r="J21" s="130">
        <f t="shared" si="4"/>
        <v>0</v>
      </c>
    </row>
    <row r="22" spans="1:10" ht="63.75" x14ac:dyDescent="0.25">
      <c r="A22" s="31" t="s">
        <v>17</v>
      </c>
      <c r="B22" s="31" t="s">
        <v>48</v>
      </c>
      <c r="C22" s="68" t="s">
        <v>41</v>
      </c>
      <c r="D22" s="120">
        <v>1</v>
      </c>
      <c r="E22" s="120">
        <v>0</v>
      </c>
      <c r="F22" s="120">
        <v>0</v>
      </c>
      <c r="G22" s="120">
        <v>0</v>
      </c>
      <c r="H22" s="115">
        <f t="shared" si="2"/>
        <v>1</v>
      </c>
      <c r="I22" s="134"/>
      <c r="J22" s="130">
        <f t="shared" si="4"/>
        <v>0</v>
      </c>
    </row>
    <row r="23" spans="1:10" x14ac:dyDescent="0.25">
      <c r="A23" s="107" t="s">
        <v>51</v>
      </c>
      <c r="B23" s="108"/>
      <c r="C23" s="108"/>
      <c r="D23" s="108"/>
      <c r="E23" s="108"/>
      <c r="F23" s="108"/>
      <c r="G23" s="108"/>
      <c r="H23" s="108"/>
      <c r="I23" s="108"/>
      <c r="J23" s="130">
        <f>SUM(J4:J22)</f>
        <v>0</v>
      </c>
    </row>
    <row r="24" spans="1:10" x14ac:dyDescent="0.25">
      <c r="A24" s="63"/>
      <c r="B24" s="107" t="s">
        <v>52</v>
      </c>
      <c r="C24" s="108"/>
      <c r="D24" s="108"/>
      <c r="E24" s="108"/>
      <c r="F24" s="108"/>
      <c r="G24" s="108"/>
      <c r="H24" s="108"/>
      <c r="I24" s="108"/>
      <c r="J24" s="130">
        <f>J23*18%</f>
        <v>0</v>
      </c>
    </row>
    <row r="25" spans="1:10" x14ac:dyDescent="0.25">
      <c r="A25" s="107" t="s">
        <v>53</v>
      </c>
      <c r="B25" s="108"/>
      <c r="C25" s="108"/>
      <c r="D25" s="108"/>
      <c r="E25" s="108"/>
      <c r="F25" s="108"/>
      <c r="G25" s="108"/>
      <c r="H25" s="108"/>
      <c r="I25" s="108"/>
      <c r="J25" s="130">
        <f>J23+J24</f>
        <v>0</v>
      </c>
    </row>
    <row r="26" spans="1:10" ht="15.75" thickBot="1" x14ac:dyDescent="0.3">
      <c r="A26" s="121"/>
      <c r="B26" s="122"/>
      <c r="C26" s="122"/>
      <c r="D26" s="122"/>
      <c r="E26" s="122"/>
      <c r="F26" s="122"/>
      <c r="G26" s="122"/>
      <c r="H26" s="122"/>
      <c r="I26" s="122"/>
      <c r="J26" s="123"/>
    </row>
    <row r="27" spans="1:10" ht="15.75" thickBot="1" x14ac:dyDescent="0.3">
      <c r="A27" s="124" t="s">
        <v>93</v>
      </c>
      <c r="B27" s="125"/>
      <c r="C27" s="125"/>
      <c r="D27" s="125"/>
      <c r="E27" s="125"/>
      <c r="F27" s="125"/>
      <c r="G27" s="125"/>
      <c r="H27" s="125"/>
      <c r="I27" s="125"/>
      <c r="J27" s="126">
        <f>J25+J26</f>
        <v>0</v>
      </c>
    </row>
  </sheetData>
  <sheetProtection sheet="1" objects="1" scenarios="1"/>
  <mergeCells count="6">
    <mergeCell ref="A27:I27"/>
    <mergeCell ref="A2:J2"/>
    <mergeCell ref="A23:I23"/>
    <mergeCell ref="B24:I24"/>
    <mergeCell ref="A25:I25"/>
    <mergeCell ref="A26:I2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95BC2-0238-4680-ABA9-9C01757DD6D6}">
  <dimension ref="A1:J29"/>
  <sheetViews>
    <sheetView workbookViewId="0">
      <selection activeCell="I4" sqref="I4"/>
    </sheetView>
  </sheetViews>
  <sheetFormatPr defaultRowHeight="15" x14ac:dyDescent="0.25"/>
  <cols>
    <col min="1" max="1" width="3.5703125" bestFit="1" customWidth="1"/>
    <col min="2" max="2" width="26" bestFit="1" customWidth="1"/>
    <col min="4" max="10" width="14.7109375" customWidth="1"/>
  </cols>
  <sheetData>
    <row r="1" spans="1:10" ht="60" x14ac:dyDescent="0.25">
      <c r="A1" s="137"/>
      <c r="B1" s="138" t="s">
        <v>0</v>
      </c>
      <c r="C1" s="139" t="s">
        <v>1</v>
      </c>
      <c r="D1" s="140" t="s">
        <v>2</v>
      </c>
      <c r="E1" s="140" t="s">
        <v>3</v>
      </c>
      <c r="F1" s="140" t="s">
        <v>4</v>
      </c>
      <c r="G1" s="140" t="s">
        <v>5</v>
      </c>
      <c r="H1" s="140" t="s">
        <v>6</v>
      </c>
      <c r="I1" s="140" t="s">
        <v>7</v>
      </c>
      <c r="J1" s="141" t="s">
        <v>8</v>
      </c>
    </row>
    <row r="2" spans="1:10" x14ac:dyDescent="0.25">
      <c r="A2" s="142" t="s">
        <v>59</v>
      </c>
      <c r="B2" s="104"/>
      <c r="C2" s="104"/>
      <c r="D2" s="104"/>
      <c r="E2" s="104"/>
      <c r="F2" s="104"/>
      <c r="G2" s="104"/>
      <c r="H2" s="104"/>
      <c r="I2" s="104"/>
      <c r="J2" s="143"/>
    </row>
    <row r="3" spans="1:10" x14ac:dyDescent="0.25">
      <c r="A3" s="144" t="s">
        <v>9</v>
      </c>
      <c r="B3" s="61" t="s">
        <v>10</v>
      </c>
      <c r="C3" s="62"/>
      <c r="D3" s="62"/>
      <c r="E3" s="62"/>
      <c r="F3" s="62"/>
      <c r="G3" s="62"/>
      <c r="H3" s="62"/>
      <c r="I3" s="62"/>
      <c r="J3" s="145"/>
    </row>
    <row r="4" spans="1:10" x14ac:dyDescent="0.25">
      <c r="A4" s="146" t="s">
        <v>11</v>
      </c>
      <c r="B4" s="63" t="s">
        <v>12</v>
      </c>
      <c r="C4" s="64" t="s">
        <v>13</v>
      </c>
      <c r="D4" s="115">
        <v>80</v>
      </c>
      <c r="E4" s="115">
        <v>0</v>
      </c>
      <c r="F4" s="115">
        <v>0</v>
      </c>
      <c r="G4" s="115">
        <v>0</v>
      </c>
      <c r="H4" s="115">
        <f>SUM(D4:G4)</f>
        <v>80</v>
      </c>
      <c r="I4" s="65"/>
      <c r="J4" s="147">
        <f t="shared" ref="J4:J13" si="0">I4*H4</f>
        <v>0</v>
      </c>
    </row>
    <row r="5" spans="1:10" ht="30" x14ac:dyDescent="0.25">
      <c r="A5" s="146" t="s">
        <v>14</v>
      </c>
      <c r="B5" s="67" t="s">
        <v>15</v>
      </c>
      <c r="C5" s="64" t="s">
        <v>16</v>
      </c>
      <c r="D5" s="115">
        <v>2</v>
      </c>
      <c r="E5" s="115">
        <v>0</v>
      </c>
      <c r="F5" s="115">
        <v>2.5</v>
      </c>
      <c r="G5" s="115">
        <v>0</v>
      </c>
      <c r="H5" s="115">
        <f t="shared" ref="H5:H13" si="1">SUM(D5:G5)</f>
        <v>4.5</v>
      </c>
      <c r="I5" s="65"/>
      <c r="J5" s="147">
        <f t="shared" si="0"/>
        <v>0</v>
      </c>
    </row>
    <row r="6" spans="1:10" x14ac:dyDescent="0.25">
      <c r="A6" s="146" t="s">
        <v>17</v>
      </c>
      <c r="B6" s="63" t="s">
        <v>18</v>
      </c>
      <c r="C6" s="64" t="s">
        <v>19</v>
      </c>
      <c r="D6" s="115">
        <v>10</v>
      </c>
      <c r="E6" s="115">
        <v>0</v>
      </c>
      <c r="F6" s="115">
        <v>0</v>
      </c>
      <c r="G6" s="115">
        <v>0</v>
      </c>
      <c r="H6" s="115">
        <f t="shared" si="1"/>
        <v>10</v>
      </c>
      <c r="I6" s="65"/>
      <c r="J6" s="147">
        <f t="shared" si="0"/>
        <v>0</v>
      </c>
    </row>
    <row r="7" spans="1:10" x14ac:dyDescent="0.25">
      <c r="A7" s="146" t="s">
        <v>20</v>
      </c>
      <c r="B7" s="63" t="s">
        <v>21</v>
      </c>
      <c r="C7" s="68" t="s">
        <v>16</v>
      </c>
      <c r="D7" s="116">
        <v>1</v>
      </c>
      <c r="E7" s="115">
        <v>0</v>
      </c>
      <c r="F7" s="115">
        <v>0</v>
      </c>
      <c r="G7" s="115">
        <v>0</v>
      </c>
      <c r="H7" s="115">
        <f t="shared" si="1"/>
        <v>1</v>
      </c>
      <c r="I7" s="69"/>
      <c r="J7" s="147">
        <f t="shared" si="0"/>
        <v>0</v>
      </c>
    </row>
    <row r="8" spans="1:10" x14ac:dyDescent="0.25">
      <c r="A8" s="146" t="s">
        <v>22</v>
      </c>
      <c r="B8" s="63" t="s">
        <v>23</v>
      </c>
      <c r="C8" s="64" t="s">
        <v>19</v>
      </c>
      <c r="D8" s="115">
        <v>10</v>
      </c>
      <c r="E8" s="115">
        <v>0</v>
      </c>
      <c r="F8" s="115">
        <v>0</v>
      </c>
      <c r="G8" s="115">
        <v>0</v>
      </c>
      <c r="H8" s="115">
        <f t="shared" si="1"/>
        <v>10</v>
      </c>
      <c r="I8" s="65"/>
      <c r="J8" s="147">
        <f t="shared" si="0"/>
        <v>0</v>
      </c>
    </row>
    <row r="9" spans="1:10" x14ac:dyDescent="0.25">
      <c r="A9" s="146" t="s">
        <v>24</v>
      </c>
      <c r="B9" s="63" t="s">
        <v>25</v>
      </c>
      <c r="C9" s="64" t="s">
        <v>13</v>
      </c>
      <c r="D9" s="115">
        <v>500</v>
      </c>
      <c r="E9" s="115">
        <v>0</v>
      </c>
      <c r="F9" s="115">
        <v>900</v>
      </c>
      <c r="G9" s="115">
        <v>0</v>
      </c>
      <c r="H9" s="115">
        <f t="shared" si="1"/>
        <v>1400</v>
      </c>
      <c r="I9" s="65"/>
      <c r="J9" s="147">
        <f t="shared" si="0"/>
        <v>0</v>
      </c>
    </row>
    <row r="10" spans="1:10" x14ac:dyDescent="0.25">
      <c r="A10" s="146" t="s">
        <v>26</v>
      </c>
      <c r="B10" s="63" t="s">
        <v>27</v>
      </c>
      <c r="C10" s="64" t="s">
        <v>28</v>
      </c>
      <c r="D10" s="115">
        <v>8</v>
      </c>
      <c r="E10" s="115">
        <v>0</v>
      </c>
      <c r="F10" s="115">
        <v>0</v>
      </c>
      <c r="G10" s="115">
        <v>0</v>
      </c>
      <c r="H10" s="115">
        <f t="shared" si="1"/>
        <v>8</v>
      </c>
      <c r="I10" s="65"/>
      <c r="J10" s="147">
        <f t="shared" si="0"/>
        <v>0</v>
      </c>
    </row>
    <row r="11" spans="1:10" x14ac:dyDescent="0.25">
      <c r="A11" s="146" t="s">
        <v>29</v>
      </c>
      <c r="B11" s="63" t="s">
        <v>30</v>
      </c>
      <c r="C11" s="68" t="s">
        <v>19</v>
      </c>
      <c r="D11" s="116">
        <v>12</v>
      </c>
      <c r="E11" s="115">
        <v>0</v>
      </c>
      <c r="F11" s="115">
        <v>25</v>
      </c>
      <c r="G11" s="115">
        <v>0</v>
      </c>
      <c r="H11" s="115">
        <f t="shared" si="1"/>
        <v>37</v>
      </c>
      <c r="I11" s="69"/>
      <c r="J11" s="147">
        <f t="shared" si="0"/>
        <v>0</v>
      </c>
    </row>
    <row r="12" spans="1:10" x14ac:dyDescent="0.25">
      <c r="A12" s="146" t="s">
        <v>31</v>
      </c>
      <c r="B12" s="63" t="s">
        <v>32</v>
      </c>
      <c r="C12" s="64" t="s">
        <v>19</v>
      </c>
      <c r="D12" s="115">
        <v>14</v>
      </c>
      <c r="E12" s="115">
        <v>0</v>
      </c>
      <c r="F12" s="115">
        <v>0</v>
      </c>
      <c r="G12" s="115">
        <v>0</v>
      </c>
      <c r="H12" s="115">
        <f t="shared" si="1"/>
        <v>14</v>
      </c>
      <c r="I12" s="65"/>
      <c r="J12" s="147">
        <f t="shared" si="0"/>
        <v>0</v>
      </c>
    </row>
    <row r="13" spans="1:10" x14ac:dyDescent="0.25">
      <c r="A13" s="146" t="s">
        <v>33</v>
      </c>
      <c r="B13" s="63" t="s">
        <v>34</v>
      </c>
      <c r="C13" s="64" t="s">
        <v>35</v>
      </c>
      <c r="D13" s="115">
        <v>72</v>
      </c>
      <c r="E13" s="115">
        <v>0</v>
      </c>
      <c r="F13" s="115">
        <v>0</v>
      </c>
      <c r="G13" s="115">
        <v>0</v>
      </c>
      <c r="H13" s="115">
        <f t="shared" si="1"/>
        <v>72</v>
      </c>
      <c r="I13" s="65"/>
      <c r="J13" s="147">
        <f t="shared" si="0"/>
        <v>0</v>
      </c>
    </row>
    <row r="14" spans="1:10" x14ac:dyDescent="0.25">
      <c r="A14" s="148" t="s">
        <v>36</v>
      </c>
      <c r="B14" s="70" t="s">
        <v>37</v>
      </c>
      <c r="C14" s="71"/>
      <c r="D14" s="117"/>
      <c r="E14" s="117"/>
      <c r="F14" s="117"/>
      <c r="G14" s="117"/>
      <c r="H14" s="117"/>
      <c r="I14" s="149"/>
      <c r="J14" s="150"/>
    </row>
    <row r="15" spans="1:10" x14ac:dyDescent="0.25">
      <c r="A15" s="151" t="s">
        <v>11</v>
      </c>
      <c r="B15" s="75" t="s">
        <v>38</v>
      </c>
      <c r="C15" s="76" t="s">
        <v>39</v>
      </c>
      <c r="D15" s="118">
        <v>30</v>
      </c>
      <c r="E15" s="118">
        <v>0</v>
      </c>
      <c r="F15" s="118">
        <v>0</v>
      </c>
      <c r="G15" s="118">
        <v>0</v>
      </c>
      <c r="H15" s="115">
        <f t="shared" ref="H15:H24" si="2">SUM(D15:G15)</f>
        <v>30</v>
      </c>
      <c r="I15" s="152"/>
      <c r="J15" s="147">
        <f t="shared" ref="J15:J19" si="3">I15*H15</f>
        <v>0</v>
      </c>
    </row>
    <row r="16" spans="1:10" ht="38.25" x14ac:dyDescent="0.25">
      <c r="A16" s="151" t="s">
        <v>14</v>
      </c>
      <c r="B16" s="77" t="s">
        <v>55</v>
      </c>
      <c r="C16" s="76" t="s">
        <v>41</v>
      </c>
      <c r="D16" s="118">
        <v>0</v>
      </c>
      <c r="E16" s="118">
        <v>0</v>
      </c>
      <c r="F16" s="118">
        <v>0</v>
      </c>
      <c r="G16" s="118">
        <v>1</v>
      </c>
      <c r="H16" s="115">
        <f t="shared" si="2"/>
        <v>1</v>
      </c>
      <c r="I16" s="152"/>
      <c r="J16" s="147">
        <f t="shared" si="3"/>
        <v>0</v>
      </c>
    </row>
    <row r="17" spans="1:10" ht="25.5" x14ac:dyDescent="0.25">
      <c r="A17" s="151" t="s">
        <v>17</v>
      </c>
      <c r="B17" s="77" t="s">
        <v>40</v>
      </c>
      <c r="C17" s="76" t="s">
        <v>41</v>
      </c>
      <c r="D17" s="118">
        <v>1</v>
      </c>
      <c r="E17" s="118">
        <v>0</v>
      </c>
      <c r="F17" s="118">
        <v>0</v>
      </c>
      <c r="G17" s="118">
        <v>0</v>
      </c>
      <c r="H17" s="115">
        <f t="shared" si="2"/>
        <v>1</v>
      </c>
      <c r="I17" s="152"/>
      <c r="J17" s="147">
        <f t="shared" si="3"/>
        <v>0</v>
      </c>
    </row>
    <row r="18" spans="1:10" ht="25.5" x14ac:dyDescent="0.25">
      <c r="A18" s="151" t="s">
        <v>20</v>
      </c>
      <c r="B18" s="75" t="s">
        <v>60</v>
      </c>
      <c r="C18" s="76" t="s">
        <v>41</v>
      </c>
      <c r="D18" s="118">
        <v>0</v>
      </c>
      <c r="E18" s="118">
        <v>0</v>
      </c>
      <c r="F18" s="118">
        <v>0</v>
      </c>
      <c r="G18" s="118">
        <v>11</v>
      </c>
      <c r="H18" s="115">
        <f t="shared" si="2"/>
        <v>11</v>
      </c>
      <c r="I18" s="152"/>
      <c r="J18" s="147">
        <f t="shared" si="3"/>
        <v>0</v>
      </c>
    </row>
    <row r="19" spans="1:10" ht="25.5" x14ac:dyDescent="0.25">
      <c r="A19" s="153" t="s">
        <v>22</v>
      </c>
      <c r="B19" s="75" t="s">
        <v>61</v>
      </c>
      <c r="C19" s="76" t="s">
        <v>41</v>
      </c>
      <c r="D19" s="118">
        <v>0</v>
      </c>
      <c r="E19" s="118">
        <v>0</v>
      </c>
      <c r="F19" s="118">
        <v>0</v>
      </c>
      <c r="G19" s="118">
        <v>8</v>
      </c>
      <c r="H19" s="115">
        <f t="shared" si="2"/>
        <v>8</v>
      </c>
      <c r="I19" s="152"/>
      <c r="J19" s="147">
        <f t="shared" si="3"/>
        <v>0</v>
      </c>
    </row>
    <row r="20" spans="1:10" x14ac:dyDescent="0.25">
      <c r="A20" s="154" t="s">
        <v>24</v>
      </c>
      <c r="B20" s="75" t="s">
        <v>42</v>
      </c>
      <c r="C20" s="76" t="s">
        <v>41</v>
      </c>
      <c r="D20" s="118">
        <v>1</v>
      </c>
      <c r="E20" s="118">
        <v>0</v>
      </c>
      <c r="F20" s="118">
        <v>0</v>
      </c>
      <c r="G20" s="118">
        <v>0</v>
      </c>
      <c r="H20" s="115">
        <f t="shared" si="2"/>
        <v>1</v>
      </c>
      <c r="I20" s="152"/>
      <c r="J20" s="147">
        <f>I20*H20</f>
        <v>0</v>
      </c>
    </row>
    <row r="21" spans="1:10" x14ac:dyDescent="0.25">
      <c r="A21" s="155" t="s">
        <v>43</v>
      </c>
      <c r="B21" s="81" t="s">
        <v>44</v>
      </c>
      <c r="C21" s="82"/>
      <c r="D21" s="119"/>
      <c r="E21" s="119"/>
      <c r="F21" s="119"/>
      <c r="G21" s="119"/>
      <c r="H21" s="119"/>
      <c r="I21" s="156"/>
      <c r="J21" s="157"/>
    </row>
    <row r="22" spans="1:10" ht="25.5" x14ac:dyDescent="0.25">
      <c r="A22" s="158" t="s">
        <v>11</v>
      </c>
      <c r="B22" s="31" t="s">
        <v>45</v>
      </c>
      <c r="C22" s="76" t="s">
        <v>41</v>
      </c>
      <c r="D22" s="120">
        <v>1</v>
      </c>
      <c r="E22" s="120">
        <v>0</v>
      </c>
      <c r="F22" s="120">
        <v>0</v>
      </c>
      <c r="G22" s="120">
        <v>0</v>
      </c>
      <c r="H22" s="115">
        <f t="shared" si="2"/>
        <v>1</v>
      </c>
      <c r="I22" s="152"/>
      <c r="J22" s="147">
        <f t="shared" ref="J22:J24" si="4">I22*H22</f>
        <v>0</v>
      </c>
    </row>
    <row r="23" spans="1:10" x14ac:dyDescent="0.25">
      <c r="A23" s="158" t="s">
        <v>14</v>
      </c>
      <c r="B23" s="31" t="s">
        <v>46</v>
      </c>
      <c r="C23" s="86" t="s">
        <v>47</v>
      </c>
      <c r="D23" s="120">
        <v>1</v>
      </c>
      <c r="E23" s="120">
        <v>0</v>
      </c>
      <c r="F23" s="120">
        <v>0</v>
      </c>
      <c r="G23" s="120">
        <v>0</v>
      </c>
      <c r="H23" s="115">
        <f t="shared" si="2"/>
        <v>1</v>
      </c>
      <c r="I23" s="152"/>
      <c r="J23" s="147">
        <f t="shared" si="4"/>
        <v>0</v>
      </c>
    </row>
    <row r="24" spans="1:10" ht="63.75" x14ac:dyDescent="0.25">
      <c r="A24" s="158" t="s">
        <v>17</v>
      </c>
      <c r="B24" s="31" t="s">
        <v>48</v>
      </c>
      <c r="C24" s="76" t="s">
        <v>41</v>
      </c>
      <c r="D24" s="120">
        <v>1</v>
      </c>
      <c r="E24" s="120">
        <v>0</v>
      </c>
      <c r="F24" s="120">
        <v>0</v>
      </c>
      <c r="G24" s="120">
        <v>0</v>
      </c>
      <c r="H24" s="115">
        <f t="shared" si="2"/>
        <v>1</v>
      </c>
      <c r="I24" s="152"/>
      <c r="J24" s="147">
        <f t="shared" si="4"/>
        <v>0</v>
      </c>
    </row>
    <row r="25" spans="1:10" x14ac:dyDescent="0.25">
      <c r="A25" s="159" t="s">
        <v>51</v>
      </c>
      <c r="B25" s="108"/>
      <c r="C25" s="108"/>
      <c r="D25" s="108"/>
      <c r="E25" s="108"/>
      <c r="F25" s="108"/>
      <c r="G25" s="108"/>
      <c r="H25" s="108"/>
      <c r="I25" s="109"/>
      <c r="J25" s="147">
        <f>SUM(J4:J24)</f>
        <v>0</v>
      </c>
    </row>
    <row r="26" spans="1:10" x14ac:dyDescent="0.25">
      <c r="A26" s="146"/>
      <c r="B26" s="107" t="s">
        <v>52</v>
      </c>
      <c r="C26" s="108"/>
      <c r="D26" s="108"/>
      <c r="E26" s="108"/>
      <c r="F26" s="108"/>
      <c r="G26" s="108"/>
      <c r="H26" s="108"/>
      <c r="I26" s="109"/>
      <c r="J26" s="147">
        <f>J25*18%</f>
        <v>0</v>
      </c>
    </row>
    <row r="27" spans="1:10" x14ac:dyDescent="0.25">
      <c r="A27" s="159" t="s">
        <v>53</v>
      </c>
      <c r="B27" s="108"/>
      <c r="C27" s="108"/>
      <c r="D27" s="108"/>
      <c r="E27" s="108"/>
      <c r="F27" s="108"/>
      <c r="G27" s="108"/>
      <c r="H27" s="108"/>
      <c r="I27" s="109"/>
      <c r="J27" s="147">
        <f>J25+J26</f>
        <v>0</v>
      </c>
    </row>
    <row r="28" spans="1:10" ht="15.75" thickBot="1" x14ac:dyDescent="0.3">
      <c r="A28" s="113"/>
      <c r="B28" s="99"/>
      <c r="C28" s="99"/>
      <c r="D28" s="99"/>
      <c r="E28" s="99"/>
      <c r="F28" s="99"/>
      <c r="G28" s="99"/>
      <c r="H28" s="99"/>
      <c r="I28" s="100"/>
      <c r="J28" s="33"/>
    </row>
    <row r="29" spans="1:10" ht="15.75" thickBot="1" x14ac:dyDescent="0.3">
      <c r="A29" s="90" t="s">
        <v>93</v>
      </c>
      <c r="B29" s="91"/>
      <c r="C29" s="91"/>
      <c r="D29" s="91"/>
      <c r="E29" s="91"/>
      <c r="F29" s="91"/>
      <c r="G29" s="91"/>
      <c r="H29" s="91"/>
      <c r="I29" s="91"/>
      <c r="J29" s="32">
        <f>J27+J28</f>
        <v>0</v>
      </c>
    </row>
  </sheetData>
  <sheetProtection sheet="1" objects="1" scenarios="1"/>
  <mergeCells count="6">
    <mergeCell ref="A29:I29"/>
    <mergeCell ref="A2:J2"/>
    <mergeCell ref="A25:I25"/>
    <mergeCell ref="B26:I26"/>
    <mergeCell ref="A27:I27"/>
    <mergeCell ref="A28:I2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B0EB6-DA75-4471-A478-ABB1DE7D13A9}">
  <dimension ref="A1:J27"/>
  <sheetViews>
    <sheetView workbookViewId="0">
      <selection activeCell="I4" sqref="I4"/>
    </sheetView>
  </sheetViews>
  <sheetFormatPr defaultRowHeight="15" x14ac:dyDescent="0.25"/>
  <cols>
    <col min="1" max="1" width="3.5703125" bestFit="1" customWidth="1"/>
    <col min="2" max="2" width="26" bestFit="1" customWidth="1"/>
    <col min="4" max="10" width="16" customWidth="1"/>
  </cols>
  <sheetData>
    <row r="1" spans="1:10" ht="45" x14ac:dyDescent="0.25">
      <c r="A1" s="57"/>
      <c r="B1" s="57" t="s">
        <v>0</v>
      </c>
      <c r="C1" s="58" t="s">
        <v>1</v>
      </c>
      <c r="D1" s="59" t="s">
        <v>2</v>
      </c>
      <c r="E1" s="59" t="s">
        <v>54</v>
      </c>
      <c r="F1" s="59" t="s">
        <v>4</v>
      </c>
      <c r="G1" s="59" t="s">
        <v>5</v>
      </c>
      <c r="H1" s="59" t="s">
        <v>6</v>
      </c>
      <c r="I1" s="59" t="s">
        <v>7</v>
      </c>
      <c r="J1" s="59" t="s">
        <v>8</v>
      </c>
    </row>
    <row r="2" spans="1:10" x14ac:dyDescent="0.25">
      <c r="A2" s="103" t="s">
        <v>73</v>
      </c>
      <c r="B2" s="104"/>
      <c r="C2" s="104"/>
      <c r="D2" s="104"/>
      <c r="E2" s="104"/>
      <c r="F2" s="104"/>
      <c r="G2" s="104"/>
      <c r="H2" s="104"/>
      <c r="I2" s="104"/>
      <c r="J2" s="105"/>
    </row>
    <row r="3" spans="1:10" x14ac:dyDescent="0.25">
      <c r="A3" s="61" t="s">
        <v>9</v>
      </c>
      <c r="B3" s="61" t="s">
        <v>10</v>
      </c>
      <c r="C3" s="62"/>
      <c r="D3" s="62"/>
      <c r="E3" s="62"/>
      <c r="F3" s="62"/>
      <c r="G3" s="62"/>
      <c r="H3" s="62"/>
      <c r="I3" s="62"/>
      <c r="J3" s="62"/>
    </row>
    <row r="4" spans="1:10" x14ac:dyDescent="0.25">
      <c r="A4" s="63" t="s">
        <v>11</v>
      </c>
      <c r="B4" s="63" t="s">
        <v>12</v>
      </c>
      <c r="C4" s="64" t="s">
        <v>13</v>
      </c>
      <c r="D4" s="115">
        <v>80</v>
      </c>
      <c r="E4" s="115">
        <v>0</v>
      </c>
      <c r="F4" s="115">
        <v>0</v>
      </c>
      <c r="G4" s="115">
        <v>0</v>
      </c>
      <c r="H4" s="115">
        <f>SUM(D4:G4)</f>
        <v>80</v>
      </c>
      <c r="I4" s="65"/>
      <c r="J4" s="66">
        <f t="shared" ref="J4:J13" si="0">I4*H4</f>
        <v>0</v>
      </c>
    </row>
    <row r="5" spans="1:10" ht="30" x14ac:dyDescent="0.25">
      <c r="A5" s="63" t="s">
        <v>14</v>
      </c>
      <c r="B5" s="67" t="s">
        <v>15</v>
      </c>
      <c r="C5" s="64" t="s">
        <v>16</v>
      </c>
      <c r="D5" s="115">
        <v>2</v>
      </c>
      <c r="E5" s="115">
        <v>0</v>
      </c>
      <c r="F5" s="115">
        <v>0</v>
      </c>
      <c r="G5" s="115">
        <v>0</v>
      </c>
      <c r="H5" s="115">
        <f t="shared" ref="H5:H13" si="1">SUM(D5:G5)</f>
        <v>2</v>
      </c>
      <c r="I5" s="65"/>
      <c r="J5" s="66">
        <f t="shared" si="0"/>
        <v>0</v>
      </c>
    </row>
    <row r="6" spans="1:10" x14ac:dyDescent="0.25">
      <c r="A6" s="63" t="s">
        <v>17</v>
      </c>
      <c r="B6" s="63" t="s">
        <v>18</v>
      </c>
      <c r="C6" s="64" t="s">
        <v>19</v>
      </c>
      <c r="D6" s="115">
        <v>10</v>
      </c>
      <c r="E6" s="115">
        <v>0</v>
      </c>
      <c r="F6" s="115">
        <v>0</v>
      </c>
      <c r="G6" s="115">
        <v>0</v>
      </c>
      <c r="H6" s="115">
        <f t="shared" si="1"/>
        <v>10</v>
      </c>
      <c r="I6" s="65"/>
      <c r="J6" s="66">
        <f t="shared" si="0"/>
        <v>0</v>
      </c>
    </row>
    <row r="7" spans="1:10" x14ac:dyDescent="0.25">
      <c r="A7" s="63" t="s">
        <v>20</v>
      </c>
      <c r="B7" s="63" t="s">
        <v>21</v>
      </c>
      <c r="C7" s="68" t="s">
        <v>16</v>
      </c>
      <c r="D7" s="116">
        <v>1</v>
      </c>
      <c r="E7" s="115">
        <v>0</v>
      </c>
      <c r="F7" s="115">
        <v>0</v>
      </c>
      <c r="G7" s="115">
        <v>0</v>
      </c>
      <c r="H7" s="115">
        <f t="shared" si="1"/>
        <v>1</v>
      </c>
      <c r="I7" s="69"/>
      <c r="J7" s="66">
        <f t="shared" si="0"/>
        <v>0</v>
      </c>
    </row>
    <row r="8" spans="1:10" x14ac:dyDescent="0.25">
      <c r="A8" s="63" t="s">
        <v>22</v>
      </c>
      <c r="B8" s="63" t="s">
        <v>23</v>
      </c>
      <c r="C8" s="64" t="s">
        <v>19</v>
      </c>
      <c r="D8" s="115">
        <v>10</v>
      </c>
      <c r="E8" s="115">
        <v>0</v>
      </c>
      <c r="F8" s="115">
        <v>0</v>
      </c>
      <c r="G8" s="115">
        <v>0</v>
      </c>
      <c r="H8" s="115">
        <f t="shared" si="1"/>
        <v>10</v>
      </c>
      <c r="I8" s="65"/>
      <c r="J8" s="66">
        <f t="shared" si="0"/>
        <v>0</v>
      </c>
    </row>
    <row r="9" spans="1:10" x14ac:dyDescent="0.25">
      <c r="A9" s="63" t="s">
        <v>24</v>
      </c>
      <c r="B9" s="63" t="s">
        <v>25</v>
      </c>
      <c r="C9" s="64" t="s">
        <v>13</v>
      </c>
      <c r="D9" s="115">
        <v>500</v>
      </c>
      <c r="E9" s="115">
        <v>0</v>
      </c>
      <c r="F9" s="115">
        <v>0</v>
      </c>
      <c r="G9" s="115">
        <v>0</v>
      </c>
      <c r="H9" s="115">
        <f t="shared" si="1"/>
        <v>500</v>
      </c>
      <c r="I9" s="65"/>
      <c r="J9" s="66">
        <f t="shared" si="0"/>
        <v>0</v>
      </c>
    </row>
    <row r="10" spans="1:10" x14ac:dyDescent="0.25">
      <c r="A10" s="63" t="s">
        <v>26</v>
      </c>
      <c r="B10" s="63" t="s">
        <v>27</v>
      </c>
      <c r="C10" s="64" t="s">
        <v>28</v>
      </c>
      <c r="D10" s="115">
        <v>8</v>
      </c>
      <c r="E10" s="115">
        <v>0</v>
      </c>
      <c r="F10" s="115">
        <v>0</v>
      </c>
      <c r="G10" s="115">
        <v>0</v>
      </c>
      <c r="H10" s="115">
        <f t="shared" si="1"/>
        <v>8</v>
      </c>
      <c r="I10" s="65"/>
      <c r="J10" s="66">
        <f t="shared" si="0"/>
        <v>0</v>
      </c>
    </row>
    <row r="11" spans="1:10" x14ac:dyDescent="0.25">
      <c r="A11" s="63" t="s">
        <v>29</v>
      </c>
      <c r="B11" s="63" t="s">
        <v>30</v>
      </c>
      <c r="C11" s="68" t="s">
        <v>19</v>
      </c>
      <c r="D11" s="116">
        <v>12</v>
      </c>
      <c r="E11" s="115">
        <v>0</v>
      </c>
      <c r="F11" s="115">
        <v>0</v>
      </c>
      <c r="G11" s="115">
        <v>0</v>
      </c>
      <c r="H11" s="115">
        <f t="shared" si="1"/>
        <v>12</v>
      </c>
      <c r="I11" s="69"/>
      <c r="J11" s="66">
        <f t="shared" si="0"/>
        <v>0</v>
      </c>
    </row>
    <row r="12" spans="1:10" x14ac:dyDescent="0.25">
      <c r="A12" s="63" t="s">
        <v>31</v>
      </c>
      <c r="B12" s="63" t="s">
        <v>32</v>
      </c>
      <c r="C12" s="64" t="s">
        <v>19</v>
      </c>
      <c r="D12" s="115">
        <v>14</v>
      </c>
      <c r="E12" s="115">
        <v>0</v>
      </c>
      <c r="F12" s="115">
        <v>0</v>
      </c>
      <c r="G12" s="115">
        <v>0</v>
      </c>
      <c r="H12" s="115">
        <f t="shared" si="1"/>
        <v>14</v>
      </c>
      <c r="I12" s="65"/>
      <c r="J12" s="66">
        <f t="shared" si="0"/>
        <v>0</v>
      </c>
    </row>
    <row r="13" spans="1:10" x14ac:dyDescent="0.25">
      <c r="A13" s="63" t="s">
        <v>33</v>
      </c>
      <c r="B13" s="63" t="s">
        <v>34</v>
      </c>
      <c r="C13" s="64" t="s">
        <v>35</v>
      </c>
      <c r="D13" s="115">
        <v>72</v>
      </c>
      <c r="E13" s="115">
        <v>0</v>
      </c>
      <c r="F13" s="115">
        <v>0</v>
      </c>
      <c r="G13" s="115">
        <v>0</v>
      </c>
      <c r="H13" s="115">
        <f t="shared" si="1"/>
        <v>72</v>
      </c>
      <c r="I13" s="65"/>
      <c r="J13" s="66">
        <f t="shared" si="0"/>
        <v>0</v>
      </c>
    </row>
    <row r="14" spans="1:10" x14ac:dyDescent="0.25">
      <c r="A14" s="70" t="s">
        <v>36</v>
      </c>
      <c r="B14" s="70" t="s">
        <v>37</v>
      </c>
      <c r="C14" s="71"/>
      <c r="D14" s="117"/>
      <c r="E14" s="117"/>
      <c r="F14" s="117"/>
      <c r="G14" s="117"/>
      <c r="H14" s="117"/>
      <c r="I14" s="149"/>
      <c r="J14" s="73"/>
    </row>
    <row r="15" spans="1:10" x14ac:dyDescent="0.25">
      <c r="A15" s="74" t="s">
        <v>11</v>
      </c>
      <c r="B15" s="75" t="s">
        <v>38</v>
      </c>
      <c r="C15" s="76" t="s">
        <v>39</v>
      </c>
      <c r="D15" s="118">
        <v>30</v>
      </c>
      <c r="E15" s="118">
        <v>0</v>
      </c>
      <c r="F15" s="118">
        <v>0</v>
      </c>
      <c r="G15" s="118">
        <v>0</v>
      </c>
      <c r="H15" s="115">
        <f t="shared" ref="H15:H22" si="2">SUM(D15:G15)</f>
        <v>30</v>
      </c>
      <c r="I15" s="160"/>
      <c r="J15" s="78">
        <f t="shared" ref="J15:J17" si="3">I15*H15</f>
        <v>0</v>
      </c>
    </row>
    <row r="16" spans="1:10" ht="25.5" x14ac:dyDescent="0.25">
      <c r="A16" s="74" t="s">
        <v>14</v>
      </c>
      <c r="B16" s="77" t="s">
        <v>40</v>
      </c>
      <c r="C16" s="76" t="s">
        <v>41</v>
      </c>
      <c r="D16" s="118">
        <v>1</v>
      </c>
      <c r="E16" s="118">
        <v>0</v>
      </c>
      <c r="F16" s="118">
        <v>0</v>
      </c>
      <c r="G16" s="118">
        <v>0</v>
      </c>
      <c r="H16" s="115">
        <f t="shared" si="2"/>
        <v>1</v>
      </c>
      <c r="I16" s="160"/>
      <c r="J16" s="78">
        <f t="shared" si="3"/>
        <v>0</v>
      </c>
    </row>
    <row r="17" spans="1:10" ht="25.5" x14ac:dyDescent="0.25">
      <c r="A17" s="74" t="s">
        <v>17</v>
      </c>
      <c r="B17" s="77" t="s">
        <v>62</v>
      </c>
      <c r="C17" s="76" t="s">
        <v>41</v>
      </c>
      <c r="D17" s="118">
        <v>0</v>
      </c>
      <c r="E17" s="118">
        <v>0</v>
      </c>
      <c r="F17" s="118">
        <v>0</v>
      </c>
      <c r="G17" s="118">
        <v>5</v>
      </c>
      <c r="H17" s="115">
        <f t="shared" si="2"/>
        <v>5</v>
      </c>
      <c r="I17" s="160"/>
      <c r="J17" s="78">
        <f t="shared" si="3"/>
        <v>0</v>
      </c>
    </row>
    <row r="18" spans="1:10" x14ac:dyDescent="0.25">
      <c r="A18" s="79" t="s">
        <v>24</v>
      </c>
      <c r="B18" s="75" t="s">
        <v>42</v>
      </c>
      <c r="C18" s="76" t="s">
        <v>41</v>
      </c>
      <c r="D18" s="118">
        <v>1</v>
      </c>
      <c r="E18" s="118">
        <v>0</v>
      </c>
      <c r="F18" s="118">
        <v>0</v>
      </c>
      <c r="G18" s="118">
        <v>0</v>
      </c>
      <c r="H18" s="115">
        <f t="shared" si="2"/>
        <v>1</v>
      </c>
      <c r="I18" s="160"/>
      <c r="J18" s="78">
        <f>I18*H18</f>
        <v>0</v>
      </c>
    </row>
    <row r="19" spans="1:10" x14ac:dyDescent="0.25">
      <c r="A19" s="80" t="s">
        <v>43</v>
      </c>
      <c r="B19" s="81" t="s">
        <v>44</v>
      </c>
      <c r="C19" s="82"/>
      <c r="D19" s="119"/>
      <c r="E19" s="119"/>
      <c r="F19" s="119"/>
      <c r="G19" s="119"/>
      <c r="H19" s="119"/>
      <c r="I19" s="156"/>
      <c r="J19" s="84"/>
    </row>
    <row r="20" spans="1:10" ht="25.5" x14ac:dyDescent="0.25">
      <c r="A20" s="85" t="s">
        <v>11</v>
      </c>
      <c r="B20" s="31" t="s">
        <v>45</v>
      </c>
      <c r="C20" s="76" t="s">
        <v>41</v>
      </c>
      <c r="D20" s="120">
        <v>1</v>
      </c>
      <c r="E20" s="120">
        <v>0</v>
      </c>
      <c r="F20" s="120">
        <v>0</v>
      </c>
      <c r="G20" s="120">
        <v>0</v>
      </c>
      <c r="H20" s="115">
        <f t="shared" si="2"/>
        <v>1</v>
      </c>
      <c r="I20" s="161"/>
      <c r="J20" s="162">
        <f t="shared" ref="J20:J22" si="4">I20*H20</f>
        <v>0</v>
      </c>
    </row>
    <row r="21" spans="1:10" x14ac:dyDescent="0.25">
      <c r="A21" s="85" t="s">
        <v>14</v>
      </c>
      <c r="B21" s="31" t="s">
        <v>46</v>
      </c>
      <c r="C21" s="86" t="s">
        <v>47</v>
      </c>
      <c r="D21" s="120">
        <v>1</v>
      </c>
      <c r="E21" s="120">
        <v>0</v>
      </c>
      <c r="F21" s="120">
        <v>0</v>
      </c>
      <c r="G21" s="120">
        <v>0</v>
      </c>
      <c r="H21" s="115">
        <f t="shared" si="2"/>
        <v>1</v>
      </c>
      <c r="I21" s="161"/>
      <c r="J21" s="162">
        <f t="shared" si="4"/>
        <v>0</v>
      </c>
    </row>
    <row r="22" spans="1:10" ht="63.75" x14ac:dyDescent="0.25">
      <c r="A22" s="85" t="s">
        <v>17</v>
      </c>
      <c r="B22" s="31" t="s">
        <v>48</v>
      </c>
      <c r="C22" s="76" t="s">
        <v>41</v>
      </c>
      <c r="D22" s="120">
        <v>1</v>
      </c>
      <c r="E22" s="120">
        <v>0</v>
      </c>
      <c r="F22" s="120">
        <v>0</v>
      </c>
      <c r="G22" s="120">
        <v>0</v>
      </c>
      <c r="H22" s="115">
        <f t="shared" si="2"/>
        <v>1</v>
      </c>
      <c r="I22" s="161"/>
      <c r="J22" s="162">
        <f t="shared" si="4"/>
        <v>0</v>
      </c>
    </row>
    <row r="23" spans="1:10" x14ac:dyDescent="0.25">
      <c r="A23" s="106" t="s">
        <v>51</v>
      </c>
      <c r="B23" s="106"/>
      <c r="C23" s="106"/>
      <c r="D23" s="106"/>
      <c r="E23" s="106"/>
      <c r="F23" s="106"/>
      <c r="G23" s="106"/>
      <c r="H23" s="106"/>
      <c r="I23" s="106"/>
      <c r="J23" s="163">
        <f>SUM(J4:J22)</f>
        <v>0</v>
      </c>
    </row>
    <row r="24" spans="1:10" x14ac:dyDescent="0.25">
      <c r="A24" s="63"/>
      <c r="B24" s="107" t="s">
        <v>52</v>
      </c>
      <c r="C24" s="108"/>
      <c r="D24" s="108"/>
      <c r="E24" s="108"/>
      <c r="F24" s="108"/>
      <c r="G24" s="108"/>
      <c r="H24" s="108"/>
      <c r="I24" s="109"/>
      <c r="J24" s="163">
        <f>J23*18%</f>
        <v>0</v>
      </c>
    </row>
    <row r="25" spans="1:10" x14ac:dyDescent="0.25">
      <c r="A25" s="107" t="s">
        <v>63</v>
      </c>
      <c r="B25" s="108"/>
      <c r="C25" s="108"/>
      <c r="D25" s="108"/>
      <c r="E25" s="108"/>
      <c r="F25" s="108"/>
      <c r="G25" s="108"/>
      <c r="H25" s="108"/>
      <c r="I25" s="109"/>
      <c r="J25" s="163">
        <f>J23+J24</f>
        <v>0</v>
      </c>
    </row>
    <row r="26" spans="1:10" ht="15.75" thickBot="1" x14ac:dyDescent="0.3">
      <c r="A26" s="98"/>
      <c r="B26" s="99"/>
      <c r="C26" s="99"/>
      <c r="D26" s="99"/>
      <c r="E26" s="99"/>
      <c r="F26" s="99"/>
      <c r="G26" s="99"/>
      <c r="H26" s="99"/>
      <c r="I26" s="100"/>
      <c r="J26" s="46"/>
    </row>
    <row r="27" spans="1:10" ht="15.75" thickBot="1" x14ac:dyDescent="0.3">
      <c r="A27" s="90" t="s">
        <v>93</v>
      </c>
      <c r="B27" s="91"/>
      <c r="C27" s="91"/>
      <c r="D27" s="91"/>
      <c r="E27" s="91"/>
      <c r="F27" s="91"/>
      <c r="G27" s="91"/>
      <c r="H27" s="91"/>
      <c r="I27" s="91"/>
      <c r="J27" s="47">
        <f>J25+J26</f>
        <v>0</v>
      </c>
    </row>
  </sheetData>
  <sheetProtection sheet="1" objects="1" scenarios="1"/>
  <mergeCells count="6">
    <mergeCell ref="A27:I27"/>
    <mergeCell ref="A2:J2"/>
    <mergeCell ref="A23:I23"/>
    <mergeCell ref="B24:I24"/>
    <mergeCell ref="A25:I25"/>
    <mergeCell ref="A26:I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ECCE5-F583-4E17-B565-EAF64A957749}">
  <dimension ref="A1:J27"/>
  <sheetViews>
    <sheetView workbookViewId="0">
      <selection activeCell="I4" sqref="I4"/>
    </sheetView>
  </sheetViews>
  <sheetFormatPr defaultRowHeight="15" x14ac:dyDescent="0.25"/>
  <cols>
    <col min="1" max="1" width="3.5703125" style="60" bestFit="1" customWidth="1"/>
    <col min="2" max="2" width="28.42578125" style="60" customWidth="1"/>
    <col min="3" max="3" width="9.140625" style="60"/>
    <col min="4" max="10" width="15.7109375" style="60" customWidth="1"/>
    <col min="11" max="16384" width="9.140625" style="60"/>
  </cols>
  <sheetData>
    <row r="1" spans="1:10" ht="60" x14ac:dyDescent="0.25">
      <c r="A1" s="57"/>
      <c r="B1" s="57" t="s">
        <v>0</v>
      </c>
      <c r="C1" s="58" t="s">
        <v>1</v>
      </c>
      <c r="D1" s="59" t="s">
        <v>2</v>
      </c>
      <c r="E1" s="59" t="s">
        <v>54</v>
      </c>
      <c r="F1" s="59" t="s">
        <v>4</v>
      </c>
      <c r="G1" s="59" t="s">
        <v>5</v>
      </c>
      <c r="H1" s="59" t="s">
        <v>6</v>
      </c>
      <c r="I1" s="59" t="s">
        <v>7</v>
      </c>
      <c r="J1" s="59" t="s">
        <v>8</v>
      </c>
    </row>
    <row r="2" spans="1:10" x14ac:dyDescent="0.25">
      <c r="A2" s="103" t="s">
        <v>72</v>
      </c>
      <c r="B2" s="104"/>
      <c r="C2" s="104"/>
      <c r="D2" s="104"/>
      <c r="E2" s="104"/>
      <c r="F2" s="104"/>
      <c r="G2" s="104"/>
      <c r="H2" s="104"/>
      <c r="I2" s="104"/>
      <c r="J2" s="105"/>
    </row>
    <row r="3" spans="1:10" x14ac:dyDescent="0.25">
      <c r="A3" s="61" t="s">
        <v>9</v>
      </c>
      <c r="B3" s="61" t="s">
        <v>10</v>
      </c>
      <c r="C3" s="62"/>
      <c r="D3" s="62"/>
      <c r="E3" s="62"/>
      <c r="F3" s="62"/>
      <c r="G3" s="62"/>
      <c r="H3" s="62"/>
      <c r="I3" s="62"/>
      <c r="J3" s="62"/>
    </row>
    <row r="4" spans="1:10" x14ac:dyDescent="0.25">
      <c r="A4" s="63" t="s">
        <v>11</v>
      </c>
      <c r="B4" s="63" t="s">
        <v>12</v>
      </c>
      <c r="C4" s="64" t="s">
        <v>13</v>
      </c>
      <c r="D4" s="115">
        <v>80</v>
      </c>
      <c r="E4" s="115">
        <v>0</v>
      </c>
      <c r="F4" s="115">
        <v>0</v>
      </c>
      <c r="G4" s="115">
        <v>0</v>
      </c>
      <c r="H4" s="115">
        <f>SUM(D4:G4)</f>
        <v>80</v>
      </c>
      <c r="I4" s="65"/>
      <c r="J4" s="66">
        <f t="shared" ref="J4:J13" si="0">I4*H4</f>
        <v>0</v>
      </c>
    </row>
    <row r="5" spans="1:10" ht="30" x14ac:dyDescent="0.25">
      <c r="A5" s="63" t="s">
        <v>14</v>
      </c>
      <c r="B5" s="67" t="s">
        <v>15</v>
      </c>
      <c r="C5" s="64" t="s">
        <v>16</v>
      </c>
      <c r="D5" s="115">
        <v>2</v>
      </c>
      <c r="E5" s="115">
        <v>0</v>
      </c>
      <c r="F5" s="115">
        <v>0</v>
      </c>
      <c r="G5" s="115">
        <v>0</v>
      </c>
      <c r="H5" s="115">
        <f t="shared" ref="H5:H13" si="1">SUM(D5:G5)</f>
        <v>2</v>
      </c>
      <c r="I5" s="65"/>
      <c r="J5" s="66">
        <f t="shared" si="0"/>
        <v>0</v>
      </c>
    </row>
    <row r="6" spans="1:10" x14ac:dyDescent="0.25">
      <c r="A6" s="63" t="s">
        <v>17</v>
      </c>
      <c r="B6" s="63" t="s">
        <v>18</v>
      </c>
      <c r="C6" s="64" t="s">
        <v>19</v>
      </c>
      <c r="D6" s="115">
        <v>10</v>
      </c>
      <c r="E6" s="115">
        <v>0</v>
      </c>
      <c r="F6" s="115">
        <v>0</v>
      </c>
      <c r="G6" s="115">
        <v>0</v>
      </c>
      <c r="H6" s="115">
        <f t="shared" si="1"/>
        <v>10</v>
      </c>
      <c r="I6" s="65"/>
      <c r="J6" s="66">
        <f t="shared" si="0"/>
        <v>0</v>
      </c>
    </row>
    <row r="7" spans="1:10" x14ac:dyDescent="0.25">
      <c r="A7" s="63" t="s">
        <v>20</v>
      </c>
      <c r="B7" s="63" t="s">
        <v>21</v>
      </c>
      <c r="C7" s="68" t="s">
        <v>16</v>
      </c>
      <c r="D7" s="116">
        <v>1</v>
      </c>
      <c r="E7" s="115">
        <v>0</v>
      </c>
      <c r="F7" s="115">
        <v>0</v>
      </c>
      <c r="G7" s="115">
        <v>0</v>
      </c>
      <c r="H7" s="115">
        <f t="shared" si="1"/>
        <v>1</v>
      </c>
      <c r="I7" s="69"/>
      <c r="J7" s="66">
        <f t="shared" si="0"/>
        <v>0</v>
      </c>
    </row>
    <row r="8" spans="1:10" x14ac:dyDescent="0.25">
      <c r="A8" s="63" t="s">
        <v>22</v>
      </c>
      <c r="B8" s="63" t="s">
        <v>23</v>
      </c>
      <c r="C8" s="64" t="s">
        <v>19</v>
      </c>
      <c r="D8" s="115">
        <v>10</v>
      </c>
      <c r="E8" s="115">
        <v>0</v>
      </c>
      <c r="F8" s="115">
        <v>0</v>
      </c>
      <c r="G8" s="115">
        <v>0</v>
      </c>
      <c r="H8" s="115">
        <f t="shared" si="1"/>
        <v>10</v>
      </c>
      <c r="I8" s="65"/>
      <c r="J8" s="66">
        <f t="shared" si="0"/>
        <v>0</v>
      </c>
    </row>
    <row r="9" spans="1:10" x14ac:dyDescent="0.25">
      <c r="A9" s="63" t="s">
        <v>24</v>
      </c>
      <c r="B9" s="63" t="s">
        <v>25</v>
      </c>
      <c r="C9" s="64" t="s">
        <v>13</v>
      </c>
      <c r="D9" s="115">
        <v>500</v>
      </c>
      <c r="E9" s="115">
        <v>0</v>
      </c>
      <c r="F9" s="115">
        <v>0</v>
      </c>
      <c r="G9" s="115">
        <v>0</v>
      </c>
      <c r="H9" s="115">
        <f t="shared" si="1"/>
        <v>500</v>
      </c>
      <c r="I9" s="65"/>
      <c r="J9" s="66">
        <f t="shared" si="0"/>
        <v>0</v>
      </c>
    </row>
    <row r="10" spans="1:10" x14ac:dyDescent="0.25">
      <c r="A10" s="63" t="s">
        <v>26</v>
      </c>
      <c r="B10" s="63" t="s">
        <v>27</v>
      </c>
      <c r="C10" s="64" t="s">
        <v>28</v>
      </c>
      <c r="D10" s="115">
        <v>8</v>
      </c>
      <c r="E10" s="115">
        <v>0</v>
      </c>
      <c r="F10" s="115">
        <v>0</v>
      </c>
      <c r="G10" s="115">
        <v>0</v>
      </c>
      <c r="H10" s="115">
        <f t="shared" si="1"/>
        <v>8</v>
      </c>
      <c r="I10" s="65"/>
      <c r="J10" s="66">
        <f t="shared" si="0"/>
        <v>0</v>
      </c>
    </row>
    <row r="11" spans="1:10" x14ac:dyDescent="0.25">
      <c r="A11" s="63" t="s">
        <v>29</v>
      </c>
      <c r="B11" s="63" t="s">
        <v>30</v>
      </c>
      <c r="C11" s="68" t="s">
        <v>19</v>
      </c>
      <c r="D11" s="116">
        <v>12</v>
      </c>
      <c r="E11" s="115">
        <v>0</v>
      </c>
      <c r="F11" s="115">
        <v>0</v>
      </c>
      <c r="G11" s="115">
        <v>0</v>
      </c>
      <c r="H11" s="115">
        <f t="shared" si="1"/>
        <v>12</v>
      </c>
      <c r="I11" s="69"/>
      <c r="J11" s="66">
        <f t="shared" si="0"/>
        <v>0</v>
      </c>
    </row>
    <row r="12" spans="1:10" x14ac:dyDescent="0.25">
      <c r="A12" s="63" t="s">
        <v>31</v>
      </c>
      <c r="B12" s="63" t="s">
        <v>32</v>
      </c>
      <c r="C12" s="64" t="s">
        <v>19</v>
      </c>
      <c r="D12" s="115">
        <v>14</v>
      </c>
      <c r="E12" s="115">
        <v>0</v>
      </c>
      <c r="F12" s="115">
        <v>0</v>
      </c>
      <c r="G12" s="115">
        <v>0</v>
      </c>
      <c r="H12" s="115">
        <f t="shared" si="1"/>
        <v>14</v>
      </c>
      <c r="I12" s="65"/>
      <c r="J12" s="66">
        <f t="shared" si="0"/>
        <v>0</v>
      </c>
    </row>
    <row r="13" spans="1:10" x14ac:dyDescent="0.25">
      <c r="A13" s="63" t="s">
        <v>33</v>
      </c>
      <c r="B13" s="63" t="s">
        <v>34</v>
      </c>
      <c r="C13" s="64" t="s">
        <v>35</v>
      </c>
      <c r="D13" s="115">
        <v>72</v>
      </c>
      <c r="E13" s="115">
        <v>0</v>
      </c>
      <c r="F13" s="115">
        <v>0</v>
      </c>
      <c r="G13" s="115">
        <v>0</v>
      </c>
      <c r="H13" s="115">
        <f t="shared" si="1"/>
        <v>72</v>
      </c>
      <c r="I13" s="65"/>
      <c r="J13" s="66">
        <f t="shared" si="0"/>
        <v>0</v>
      </c>
    </row>
    <row r="14" spans="1:10" x14ac:dyDescent="0.25">
      <c r="A14" s="70" t="s">
        <v>36</v>
      </c>
      <c r="B14" s="70" t="s">
        <v>37</v>
      </c>
      <c r="C14" s="71"/>
      <c r="D14" s="117"/>
      <c r="E14" s="117"/>
      <c r="F14" s="117"/>
      <c r="G14" s="117"/>
      <c r="H14" s="117"/>
      <c r="I14" s="149"/>
      <c r="J14" s="73"/>
    </row>
    <row r="15" spans="1:10" x14ac:dyDescent="0.25">
      <c r="A15" s="74" t="s">
        <v>11</v>
      </c>
      <c r="B15" s="75" t="s">
        <v>38</v>
      </c>
      <c r="C15" s="76" t="s">
        <v>39</v>
      </c>
      <c r="D15" s="118">
        <v>30</v>
      </c>
      <c r="E15" s="118">
        <v>0</v>
      </c>
      <c r="F15" s="118">
        <v>0</v>
      </c>
      <c r="G15" s="118">
        <v>0</v>
      </c>
      <c r="H15" s="115">
        <f t="shared" ref="H15:H22" si="2">SUM(D15:G15)</f>
        <v>30</v>
      </c>
      <c r="I15" s="160"/>
      <c r="J15" s="78">
        <f t="shared" ref="J15:J17" si="3">I15*H15</f>
        <v>0</v>
      </c>
    </row>
    <row r="16" spans="1:10" ht="25.5" x14ac:dyDescent="0.25">
      <c r="A16" s="74" t="s">
        <v>14</v>
      </c>
      <c r="B16" s="77" t="s">
        <v>40</v>
      </c>
      <c r="C16" s="76" t="s">
        <v>41</v>
      </c>
      <c r="D16" s="118">
        <v>1</v>
      </c>
      <c r="E16" s="118">
        <v>0</v>
      </c>
      <c r="F16" s="118">
        <v>0</v>
      </c>
      <c r="G16" s="118">
        <v>0</v>
      </c>
      <c r="H16" s="115">
        <f t="shared" si="2"/>
        <v>1</v>
      </c>
      <c r="I16" s="160"/>
      <c r="J16" s="78">
        <f t="shared" si="3"/>
        <v>0</v>
      </c>
    </row>
    <row r="17" spans="1:10" ht="25.5" x14ac:dyDescent="0.25">
      <c r="A17" s="74" t="s">
        <v>17</v>
      </c>
      <c r="B17" s="77" t="s">
        <v>62</v>
      </c>
      <c r="C17" s="76" t="s">
        <v>41</v>
      </c>
      <c r="D17" s="118">
        <v>0</v>
      </c>
      <c r="E17" s="118">
        <v>0</v>
      </c>
      <c r="F17" s="118">
        <v>0</v>
      </c>
      <c r="G17" s="118">
        <v>5</v>
      </c>
      <c r="H17" s="115">
        <f t="shared" si="2"/>
        <v>5</v>
      </c>
      <c r="I17" s="160"/>
      <c r="J17" s="78">
        <f t="shared" si="3"/>
        <v>0</v>
      </c>
    </row>
    <row r="18" spans="1:10" x14ac:dyDescent="0.25">
      <c r="A18" s="79" t="s">
        <v>24</v>
      </c>
      <c r="B18" s="75" t="s">
        <v>42</v>
      </c>
      <c r="C18" s="76" t="s">
        <v>41</v>
      </c>
      <c r="D18" s="118">
        <v>1</v>
      </c>
      <c r="E18" s="118">
        <v>0</v>
      </c>
      <c r="F18" s="118">
        <v>0</v>
      </c>
      <c r="G18" s="118">
        <v>0</v>
      </c>
      <c r="H18" s="115">
        <f t="shared" si="2"/>
        <v>1</v>
      </c>
      <c r="I18" s="160"/>
      <c r="J18" s="78">
        <f>I18*H18</f>
        <v>0</v>
      </c>
    </row>
    <row r="19" spans="1:10" x14ac:dyDescent="0.25">
      <c r="A19" s="80" t="s">
        <v>43</v>
      </c>
      <c r="B19" s="81" t="s">
        <v>44</v>
      </c>
      <c r="C19" s="82"/>
      <c r="D19" s="119"/>
      <c r="E19" s="119"/>
      <c r="F19" s="119"/>
      <c r="G19" s="119"/>
      <c r="H19" s="119"/>
      <c r="I19" s="156"/>
      <c r="J19" s="84"/>
    </row>
    <row r="20" spans="1:10" ht="25.5" x14ac:dyDescent="0.25">
      <c r="A20" s="85" t="s">
        <v>11</v>
      </c>
      <c r="B20" s="31" t="s">
        <v>45</v>
      </c>
      <c r="C20" s="76" t="s">
        <v>41</v>
      </c>
      <c r="D20" s="120">
        <v>1</v>
      </c>
      <c r="E20" s="120">
        <v>0</v>
      </c>
      <c r="F20" s="120">
        <v>0</v>
      </c>
      <c r="G20" s="120">
        <v>0</v>
      </c>
      <c r="H20" s="115">
        <f t="shared" si="2"/>
        <v>1</v>
      </c>
      <c r="I20" s="161"/>
      <c r="J20" s="162">
        <f t="shared" ref="J20:J22" si="4">I20*H20</f>
        <v>0</v>
      </c>
    </row>
    <row r="21" spans="1:10" x14ac:dyDescent="0.25">
      <c r="A21" s="85" t="s">
        <v>14</v>
      </c>
      <c r="B21" s="31" t="s">
        <v>46</v>
      </c>
      <c r="C21" s="86" t="s">
        <v>47</v>
      </c>
      <c r="D21" s="120">
        <v>1</v>
      </c>
      <c r="E21" s="120">
        <v>0</v>
      </c>
      <c r="F21" s="120">
        <v>0</v>
      </c>
      <c r="G21" s="120">
        <v>0</v>
      </c>
      <c r="H21" s="115">
        <f t="shared" si="2"/>
        <v>1</v>
      </c>
      <c r="I21" s="161"/>
      <c r="J21" s="162">
        <f t="shared" si="4"/>
        <v>0</v>
      </c>
    </row>
    <row r="22" spans="1:10" ht="51" x14ac:dyDescent="0.25">
      <c r="A22" s="85" t="s">
        <v>17</v>
      </c>
      <c r="B22" s="31" t="s">
        <v>48</v>
      </c>
      <c r="C22" s="76" t="s">
        <v>41</v>
      </c>
      <c r="D22" s="120">
        <v>1</v>
      </c>
      <c r="E22" s="120">
        <v>0</v>
      </c>
      <c r="F22" s="120">
        <v>0</v>
      </c>
      <c r="G22" s="120">
        <v>0</v>
      </c>
      <c r="H22" s="115">
        <f t="shared" si="2"/>
        <v>1</v>
      </c>
      <c r="I22" s="161"/>
      <c r="J22" s="162">
        <f t="shared" si="4"/>
        <v>0</v>
      </c>
    </row>
    <row r="23" spans="1:10" x14ac:dyDescent="0.25">
      <c r="A23" s="106" t="s">
        <v>51</v>
      </c>
      <c r="B23" s="106"/>
      <c r="C23" s="106"/>
      <c r="D23" s="106"/>
      <c r="E23" s="106"/>
      <c r="F23" s="106"/>
      <c r="G23" s="106"/>
      <c r="H23" s="106"/>
      <c r="I23" s="106"/>
      <c r="J23" s="163">
        <f>SUM(J4:J22)</f>
        <v>0</v>
      </c>
    </row>
    <row r="24" spans="1:10" x14ac:dyDescent="0.25">
      <c r="A24" s="63"/>
      <c r="B24" s="107" t="s">
        <v>52</v>
      </c>
      <c r="C24" s="108"/>
      <c r="D24" s="108"/>
      <c r="E24" s="108"/>
      <c r="F24" s="108"/>
      <c r="G24" s="108"/>
      <c r="H24" s="108"/>
      <c r="I24" s="109"/>
      <c r="J24" s="163">
        <f>J23*18%</f>
        <v>0</v>
      </c>
    </row>
    <row r="25" spans="1:10" x14ac:dyDescent="0.25">
      <c r="A25" s="107" t="s">
        <v>63</v>
      </c>
      <c r="B25" s="108"/>
      <c r="C25" s="108"/>
      <c r="D25" s="108"/>
      <c r="E25" s="108"/>
      <c r="F25" s="108"/>
      <c r="G25" s="108"/>
      <c r="H25" s="108"/>
      <c r="I25" s="109"/>
      <c r="J25" s="163">
        <f>J23+J24</f>
        <v>0</v>
      </c>
    </row>
    <row r="26" spans="1:10" ht="15.75" thickBot="1" x14ac:dyDescent="0.3">
      <c r="A26" s="110"/>
      <c r="B26" s="111"/>
      <c r="C26" s="111"/>
      <c r="D26" s="111"/>
      <c r="E26" s="111"/>
      <c r="F26" s="111"/>
      <c r="G26" s="111"/>
      <c r="H26" s="111"/>
      <c r="I26" s="112"/>
      <c r="J26" s="164"/>
    </row>
    <row r="27" spans="1:10" ht="15.75" thickBot="1" x14ac:dyDescent="0.3">
      <c r="A27" s="101" t="s">
        <v>93</v>
      </c>
      <c r="B27" s="102"/>
      <c r="C27" s="102"/>
      <c r="D27" s="102"/>
      <c r="E27" s="102"/>
      <c r="F27" s="102"/>
      <c r="G27" s="102"/>
      <c r="H27" s="102"/>
      <c r="I27" s="102"/>
      <c r="J27" s="165">
        <f>J25+J26</f>
        <v>0</v>
      </c>
    </row>
  </sheetData>
  <sheetProtection sheet="1" objects="1" scenarios="1"/>
  <mergeCells count="6">
    <mergeCell ref="A27:I27"/>
    <mergeCell ref="A2:J2"/>
    <mergeCell ref="A23:I23"/>
    <mergeCell ref="B24:I24"/>
    <mergeCell ref="A25:I25"/>
    <mergeCell ref="A26:I26"/>
  </mergeCell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CA665-4B24-476C-8C87-312C90ACE9EC}">
  <dimension ref="A1:J27"/>
  <sheetViews>
    <sheetView workbookViewId="0">
      <selection activeCell="I4" sqref="I4"/>
    </sheetView>
  </sheetViews>
  <sheetFormatPr defaultRowHeight="15" x14ac:dyDescent="0.25"/>
  <cols>
    <col min="1" max="1" width="3.5703125" style="60" bestFit="1" customWidth="1"/>
    <col min="2" max="2" width="32" style="60" customWidth="1"/>
    <col min="3" max="3" width="9.140625" style="60"/>
    <col min="4" max="10" width="17" style="60" customWidth="1"/>
    <col min="11" max="16384" width="9.140625" style="60"/>
  </cols>
  <sheetData>
    <row r="1" spans="1:10" ht="45" x14ac:dyDescent="0.25">
      <c r="A1" s="57"/>
      <c r="B1" s="57" t="s">
        <v>0</v>
      </c>
      <c r="C1" s="58" t="s">
        <v>1</v>
      </c>
      <c r="D1" s="59" t="s">
        <v>2</v>
      </c>
      <c r="E1" s="59" t="s">
        <v>54</v>
      </c>
      <c r="F1" s="59" t="s">
        <v>4</v>
      </c>
      <c r="G1" s="59" t="s">
        <v>5</v>
      </c>
      <c r="H1" s="59" t="s">
        <v>6</v>
      </c>
      <c r="I1" s="59" t="s">
        <v>7</v>
      </c>
      <c r="J1" s="59" t="s">
        <v>8</v>
      </c>
    </row>
    <row r="2" spans="1:10" x14ac:dyDescent="0.25">
      <c r="A2" s="103" t="s">
        <v>71</v>
      </c>
      <c r="B2" s="104"/>
      <c r="C2" s="104"/>
      <c r="D2" s="104"/>
      <c r="E2" s="104"/>
      <c r="F2" s="104"/>
      <c r="G2" s="104"/>
      <c r="H2" s="104"/>
      <c r="I2" s="104"/>
      <c r="J2" s="105"/>
    </row>
    <row r="3" spans="1:10" x14ac:dyDescent="0.25">
      <c r="A3" s="61" t="s">
        <v>9</v>
      </c>
      <c r="B3" s="61" t="s">
        <v>10</v>
      </c>
      <c r="C3" s="62"/>
      <c r="D3" s="62"/>
      <c r="E3" s="62"/>
      <c r="F3" s="62"/>
      <c r="G3" s="62"/>
      <c r="H3" s="62"/>
      <c r="I3" s="62"/>
      <c r="J3" s="62"/>
    </row>
    <row r="4" spans="1:10" x14ac:dyDescent="0.25">
      <c r="A4" s="63" t="s">
        <v>11</v>
      </c>
      <c r="B4" s="63" t="s">
        <v>12</v>
      </c>
      <c r="C4" s="64" t="s">
        <v>13</v>
      </c>
      <c r="D4" s="115">
        <v>80</v>
      </c>
      <c r="E4" s="115">
        <v>0</v>
      </c>
      <c r="F4" s="115">
        <v>0</v>
      </c>
      <c r="G4" s="115">
        <v>0</v>
      </c>
      <c r="H4" s="115">
        <f>SUM(D4:G4)</f>
        <v>80</v>
      </c>
      <c r="I4" s="65"/>
      <c r="J4" s="66">
        <f t="shared" ref="J4:J13" si="0">I4*H4</f>
        <v>0</v>
      </c>
    </row>
    <row r="5" spans="1:10" ht="30" x14ac:dyDescent="0.25">
      <c r="A5" s="63" t="s">
        <v>14</v>
      </c>
      <c r="B5" s="67" t="s">
        <v>15</v>
      </c>
      <c r="C5" s="64" t="s">
        <v>16</v>
      </c>
      <c r="D5" s="115">
        <v>2</v>
      </c>
      <c r="E5" s="115">
        <v>0</v>
      </c>
      <c r="F5" s="115">
        <v>0</v>
      </c>
      <c r="G5" s="115">
        <v>0</v>
      </c>
      <c r="H5" s="115">
        <f t="shared" ref="H5:H13" si="1">SUM(D5:G5)</f>
        <v>2</v>
      </c>
      <c r="I5" s="65"/>
      <c r="J5" s="66">
        <f t="shared" si="0"/>
        <v>0</v>
      </c>
    </row>
    <row r="6" spans="1:10" x14ac:dyDescent="0.25">
      <c r="A6" s="63" t="s">
        <v>17</v>
      </c>
      <c r="B6" s="63" t="s">
        <v>18</v>
      </c>
      <c r="C6" s="64" t="s">
        <v>19</v>
      </c>
      <c r="D6" s="115">
        <v>10</v>
      </c>
      <c r="E6" s="115">
        <v>0</v>
      </c>
      <c r="F6" s="115">
        <v>0</v>
      </c>
      <c r="G6" s="115">
        <v>0</v>
      </c>
      <c r="H6" s="115">
        <f t="shared" si="1"/>
        <v>10</v>
      </c>
      <c r="I6" s="65"/>
      <c r="J6" s="66">
        <f t="shared" si="0"/>
        <v>0</v>
      </c>
    </row>
    <row r="7" spans="1:10" x14ac:dyDescent="0.25">
      <c r="A7" s="63" t="s">
        <v>20</v>
      </c>
      <c r="B7" s="63" t="s">
        <v>21</v>
      </c>
      <c r="C7" s="68" t="s">
        <v>16</v>
      </c>
      <c r="D7" s="116">
        <v>1</v>
      </c>
      <c r="E7" s="115">
        <v>0</v>
      </c>
      <c r="F7" s="115">
        <v>0</v>
      </c>
      <c r="G7" s="115">
        <v>0</v>
      </c>
      <c r="H7" s="115">
        <f t="shared" si="1"/>
        <v>1</v>
      </c>
      <c r="I7" s="69"/>
      <c r="J7" s="66">
        <f t="shared" si="0"/>
        <v>0</v>
      </c>
    </row>
    <row r="8" spans="1:10" x14ac:dyDescent="0.25">
      <c r="A8" s="63" t="s">
        <v>22</v>
      </c>
      <c r="B8" s="63" t="s">
        <v>23</v>
      </c>
      <c r="C8" s="64" t="s">
        <v>19</v>
      </c>
      <c r="D8" s="115">
        <v>10</v>
      </c>
      <c r="E8" s="115">
        <v>0</v>
      </c>
      <c r="F8" s="115">
        <v>0</v>
      </c>
      <c r="G8" s="115">
        <v>0</v>
      </c>
      <c r="H8" s="115">
        <f t="shared" si="1"/>
        <v>10</v>
      </c>
      <c r="I8" s="65"/>
      <c r="J8" s="66">
        <f t="shared" si="0"/>
        <v>0</v>
      </c>
    </row>
    <row r="9" spans="1:10" x14ac:dyDescent="0.25">
      <c r="A9" s="63" t="s">
        <v>24</v>
      </c>
      <c r="B9" s="63" t="s">
        <v>25</v>
      </c>
      <c r="C9" s="64" t="s">
        <v>13</v>
      </c>
      <c r="D9" s="115">
        <v>500</v>
      </c>
      <c r="E9" s="115">
        <v>0</v>
      </c>
      <c r="F9" s="115">
        <v>0</v>
      </c>
      <c r="G9" s="115">
        <v>0</v>
      </c>
      <c r="H9" s="115">
        <f t="shared" si="1"/>
        <v>500</v>
      </c>
      <c r="I9" s="65"/>
      <c r="J9" s="66">
        <f t="shared" si="0"/>
        <v>0</v>
      </c>
    </row>
    <row r="10" spans="1:10" x14ac:dyDescent="0.25">
      <c r="A10" s="63" t="s">
        <v>26</v>
      </c>
      <c r="B10" s="63" t="s">
        <v>27</v>
      </c>
      <c r="C10" s="64" t="s">
        <v>28</v>
      </c>
      <c r="D10" s="115">
        <v>8</v>
      </c>
      <c r="E10" s="115">
        <v>0</v>
      </c>
      <c r="F10" s="115">
        <v>0</v>
      </c>
      <c r="G10" s="115">
        <v>0</v>
      </c>
      <c r="H10" s="115">
        <f t="shared" si="1"/>
        <v>8</v>
      </c>
      <c r="I10" s="65"/>
      <c r="J10" s="66">
        <f t="shared" si="0"/>
        <v>0</v>
      </c>
    </row>
    <row r="11" spans="1:10" x14ac:dyDescent="0.25">
      <c r="A11" s="63" t="s">
        <v>29</v>
      </c>
      <c r="B11" s="63" t="s">
        <v>30</v>
      </c>
      <c r="C11" s="68" t="s">
        <v>19</v>
      </c>
      <c r="D11" s="116">
        <v>12</v>
      </c>
      <c r="E11" s="115">
        <v>0</v>
      </c>
      <c r="F11" s="115">
        <v>0</v>
      </c>
      <c r="G11" s="115">
        <v>0</v>
      </c>
      <c r="H11" s="115">
        <f t="shared" si="1"/>
        <v>12</v>
      </c>
      <c r="I11" s="69"/>
      <c r="J11" s="66">
        <f t="shared" si="0"/>
        <v>0</v>
      </c>
    </row>
    <row r="12" spans="1:10" x14ac:dyDescent="0.25">
      <c r="A12" s="63" t="s">
        <v>31</v>
      </c>
      <c r="B12" s="63" t="s">
        <v>32</v>
      </c>
      <c r="C12" s="64" t="s">
        <v>19</v>
      </c>
      <c r="D12" s="115">
        <v>14</v>
      </c>
      <c r="E12" s="115">
        <v>0</v>
      </c>
      <c r="F12" s="115">
        <v>0</v>
      </c>
      <c r="G12" s="115">
        <v>0</v>
      </c>
      <c r="H12" s="115">
        <f t="shared" si="1"/>
        <v>14</v>
      </c>
      <c r="I12" s="65"/>
      <c r="J12" s="66">
        <f t="shared" si="0"/>
        <v>0</v>
      </c>
    </row>
    <row r="13" spans="1:10" x14ac:dyDescent="0.25">
      <c r="A13" s="63" t="s">
        <v>33</v>
      </c>
      <c r="B13" s="63" t="s">
        <v>34</v>
      </c>
      <c r="C13" s="64" t="s">
        <v>35</v>
      </c>
      <c r="D13" s="115">
        <v>72</v>
      </c>
      <c r="E13" s="115">
        <v>0</v>
      </c>
      <c r="F13" s="115">
        <v>0</v>
      </c>
      <c r="G13" s="115">
        <v>0</v>
      </c>
      <c r="H13" s="115">
        <f t="shared" si="1"/>
        <v>72</v>
      </c>
      <c r="I13" s="65"/>
      <c r="J13" s="66">
        <f t="shared" si="0"/>
        <v>0</v>
      </c>
    </row>
    <row r="14" spans="1:10" x14ac:dyDescent="0.25">
      <c r="A14" s="70" t="s">
        <v>36</v>
      </c>
      <c r="B14" s="70" t="s">
        <v>37</v>
      </c>
      <c r="C14" s="71"/>
      <c r="D14" s="117"/>
      <c r="E14" s="117"/>
      <c r="F14" s="117"/>
      <c r="G14" s="117"/>
      <c r="H14" s="117"/>
      <c r="I14" s="149"/>
      <c r="J14" s="73"/>
    </row>
    <row r="15" spans="1:10" x14ac:dyDescent="0.25">
      <c r="A15" s="74" t="s">
        <v>11</v>
      </c>
      <c r="B15" s="75" t="s">
        <v>38</v>
      </c>
      <c r="C15" s="76" t="s">
        <v>39</v>
      </c>
      <c r="D15" s="118">
        <v>30</v>
      </c>
      <c r="E15" s="118">
        <v>0</v>
      </c>
      <c r="F15" s="118">
        <v>0</v>
      </c>
      <c r="G15" s="118">
        <v>0</v>
      </c>
      <c r="H15" s="115">
        <f t="shared" ref="H15:H22" si="2">SUM(D15:G15)</f>
        <v>30</v>
      </c>
      <c r="I15" s="160"/>
      <c r="J15" s="78">
        <f t="shared" ref="J15:J17" si="3">I15*H15</f>
        <v>0</v>
      </c>
    </row>
    <row r="16" spans="1:10" ht="25.5" x14ac:dyDescent="0.25">
      <c r="A16" s="74" t="s">
        <v>14</v>
      </c>
      <c r="B16" s="77" t="s">
        <v>40</v>
      </c>
      <c r="C16" s="76" t="s">
        <v>41</v>
      </c>
      <c r="D16" s="118">
        <v>1</v>
      </c>
      <c r="E16" s="118">
        <v>0</v>
      </c>
      <c r="F16" s="118">
        <v>0</v>
      </c>
      <c r="G16" s="118">
        <v>0</v>
      </c>
      <c r="H16" s="115">
        <f t="shared" si="2"/>
        <v>1</v>
      </c>
      <c r="I16" s="160"/>
      <c r="J16" s="78">
        <f t="shared" si="3"/>
        <v>0</v>
      </c>
    </row>
    <row r="17" spans="1:10" ht="25.5" x14ac:dyDescent="0.25">
      <c r="A17" s="74" t="s">
        <v>17</v>
      </c>
      <c r="B17" s="77" t="s">
        <v>64</v>
      </c>
      <c r="C17" s="76" t="s">
        <v>41</v>
      </c>
      <c r="D17" s="118">
        <v>0</v>
      </c>
      <c r="E17" s="118">
        <v>0</v>
      </c>
      <c r="F17" s="118">
        <v>0</v>
      </c>
      <c r="G17" s="118">
        <v>2</v>
      </c>
      <c r="H17" s="115">
        <f t="shared" si="2"/>
        <v>2</v>
      </c>
      <c r="I17" s="160"/>
      <c r="J17" s="78">
        <f t="shared" si="3"/>
        <v>0</v>
      </c>
    </row>
    <row r="18" spans="1:10" x14ac:dyDescent="0.25">
      <c r="A18" s="79" t="s">
        <v>24</v>
      </c>
      <c r="B18" s="75" t="s">
        <v>42</v>
      </c>
      <c r="C18" s="76" t="s">
        <v>41</v>
      </c>
      <c r="D18" s="118">
        <v>1</v>
      </c>
      <c r="E18" s="118">
        <v>0</v>
      </c>
      <c r="F18" s="118">
        <v>0</v>
      </c>
      <c r="G18" s="118">
        <v>0</v>
      </c>
      <c r="H18" s="115">
        <f t="shared" si="2"/>
        <v>1</v>
      </c>
      <c r="I18" s="160"/>
      <c r="J18" s="78">
        <f>I18*H18</f>
        <v>0</v>
      </c>
    </row>
    <row r="19" spans="1:10" x14ac:dyDescent="0.25">
      <c r="A19" s="80" t="s">
        <v>43</v>
      </c>
      <c r="B19" s="81" t="s">
        <v>44</v>
      </c>
      <c r="C19" s="82"/>
      <c r="D19" s="119"/>
      <c r="E19" s="119"/>
      <c r="F19" s="119"/>
      <c r="G19" s="119"/>
      <c r="H19" s="119"/>
      <c r="I19" s="156"/>
      <c r="J19" s="84"/>
    </row>
    <row r="20" spans="1:10" x14ac:dyDescent="0.25">
      <c r="A20" s="85" t="s">
        <v>11</v>
      </c>
      <c r="B20" s="31" t="s">
        <v>45</v>
      </c>
      <c r="C20" s="76" t="s">
        <v>41</v>
      </c>
      <c r="D20" s="120">
        <v>1</v>
      </c>
      <c r="E20" s="120">
        <v>0</v>
      </c>
      <c r="F20" s="120">
        <v>0</v>
      </c>
      <c r="G20" s="120">
        <v>0</v>
      </c>
      <c r="H20" s="115">
        <f t="shared" si="2"/>
        <v>1</v>
      </c>
      <c r="I20" s="161"/>
      <c r="J20" s="162">
        <f t="shared" ref="J20:J22" si="4">I20*H20</f>
        <v>0</v>
      </c>
    </row>
    <row r="21" spans="1:10" x14ac:dyDescent="0.25">
      <c r="A21" s="85" t="s">
        <v>14</v>
      </c>
      <c r="B21" s="31" t="s">
        <v>46</v>
      </c>
      <c r="C21" s="86" t="s">
        <v>47</v>
      </c>
      <c r="D21" s="120">
        <v>1</v>
      </c>
      <c r="E21" s="120">
        <v>0</v>
      </c>
      <c r="F21" s="120">
        <v>0</v>
      </c>
      <c r="G21" s="120">
        <v>0</v>
      </c>
      <c r="H21" s="115">
        <f t="shared" si="2"/>
        <v>1</v>
      </c>
      <c r="I21" s="161"/>
      <c r="J21" s="162">
        <f t="shared" si="4"/>
        <v>0</v>
      </c>
    </row>
    <row r="22" spans="1:10" ht="51" x14ac:dyDescent="0.25">
      <c r="A22" s="85" t="s">
        <v>17</v>
      </c>
      <c r="B22" s="31" t="s">
        <v>48</v>
      </c>
      <c r="C22" s="76" t="s">
        <v>41</v>
      </c>
      <c r="D22" s="120">
        <v>1</v>
      </c>
      <c r="E22" s="120">
        <v>0</v>
      </c>
      <c r="F22" s="120">
        <v>0</v>
      </c>
      <c r="G22" s="120">
        <v>0</v>
      </c>
      <c r="H22" s="115">
        <f t="shared" si="2"/>
        <v>1</v>
      </c>
      <c r="I22" s="161"/>
      <c r="J22" s="162">
        <f t="shared" si="4"/>
        <v>0</v>
      </c>
    </row>
    <row r="23" spans="1:10" x14ac:dyDescent="0.25">
      <c r="A23" s="106" t="s">
        <v>51</v>
      </c>
      <c r="B23" s="106"/>
      <c r="C23" s="106"/>
      <c r="D23" s="106"/>
      <c r="E23" s="106"/>
      <c r="F23" s="106"/>
      <c r="G23" s="106"/>
      <c r="H23" s="106"/>
      <c r="I23" s="106"/>
      <c r="J23" s="163">
        <f>SUM(J4:J22)</f>
        <v>0</v>
      </c>
    </row>
    <row r="24" spans="1:10" x14ac:dyDescent="0.25">
      <c r="A24" s="63"/>
      <c r="B24" s="107" t="s">
        <v>52</v>
      </c>
      <c r="C24" s="108"/>
      <c r="D24" s="108"/>
      <c r="E24" s="108"/>
      <c r="F24" s="108"/>
      <c r="G24" s="108"/>
      <c r="H24" s="108"/>
      <c r="I24" s="109"/>
      <c r="J24" s="163">
        <f>J23*18%</f>
        <v>0</v>
      </c>
    </row>
    <row r="25" spans="1:10" x14ac:dyDescent="0.25">
      <c r="A25" s="107" t="s">
        <v>63</v>
      </c>
      <c r="B25" s="108"/>
      <c r="C25" s="108"/>
      <c r="D25" s="108"/>
      <c r="E25" s="108"/>
      <c r="F25" s="108"/>
      <c r="G25" s="108"/>
      <c r="H25" s="108"/>
      <c r="I25" s="109"/>
      <c r="J25" s="163">
        <f>J23+J24</f>
        <v>0</v>
      </c>
    </row>
    <row r="26" spans="1:10" ht="15.75" thickBot="1" x14ac:dyDescent="0.3">
      <c r="A26" s="110"/>
      <c r="B26" s="111"/>
      <c r="C26" s="111"/>
      <c r="D26" s="111"/>
      <c r="E26" s="111"/>
      <c r="F26" s="111"/>
      <c r="G26" s="111"/>
      <c r="H26" s="111"/>
      <c r="I26" s="112"/>
      <c r="J26" s="164"/>
    </row>
    <row r="27" spans="1:10" ht="15.75" thickBot="1" x14ac:dyDescent="0.3">
      <c r="A27" s="101" t="s">
        <v>93</v>
      </c>
      <c r="B27" s="102"/>
      <c r="C27" s="102"/>
      <c r="D27" s="102"/>
      <c r="E27" s="102"/>
      <c r="F27" s="102"/>
      <c r="G27" s="102"/>
      <c r="H27" s="102"/>
      <c r="I27" s="102"/>
      <c r="J27" s="165">
        <f>J25+J26</f>
        <v>0</v>
      </c>
    </row>
  </sheetData>
  <sheetProtection sheet="1" objects="1" scenarios="1"/>
  <mergeCells count="6">
    <mergeCell ref="A27:I27"/>
    <mergeCell ref="A2:J2"/>
    <mergeCell ref="A23:I23"/>
    <mergeCell ref="B24:I24"/>
    <mergeCell ref="A25:I25"/>
    <mergeCell ref="A26:I2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Summary of BOQ</vt:lpstr>
      <vt:lpstr>1.Agartala</vt:lpstr>
      <vt:lpstr>2.Bhopal</vt:lpstr>
      <vt:lpstr>2.Ujjain</vt:lpstr>
      <vt:lpstr>2.Indore</vt:lpstr>
      <vt:lpstr>3.Berhampur</vt:lpstr>
      <vt:lpstr>3.Cuttack</vt:lpstr>
      <vt:lpstr>3.Burla</vt:lpstr>
      <vt:lpstr>'Summary of BOQ'!Print_Area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Jagdish Panda</dc:creator>
  <cp:lastModifiedBy>Dinesh Kumar</cp:lastModifiedBy>
  <dcterms:created xsi:type="dcterms:W3CDTF">2015-06-05T18:17:20Z</dcterms:created>
  <dcterms:modified xsi:type="dcterms:W3CDTF">2024-10-03T11:04:27Z</dcterms:modified>
</cp:coreProperties>
</file>