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d.docs.live.net/535525f1b7e418a5/Desktop/4.Procurement of Civil Work 48 sites Phase 2 working documenbts/BOQ/"/>
    </mc:Choice>
  </mc:AlternateContent>
  <xr:revisionPtr revIDLastSave="18" documentId="13_ncr:1_{2C812459-C078-49E7-A392-EDB500D5F8C5}" xr6:coauthVersionLast="47" xr6:coauthVersionMax="47" xr10:uidLastSave="{C3B08A26-C7FD-4F55-86BC-0D0C1B76DAFF}"/>
  <bookViews>
    <workbookView xWindow="-120" yWindow="-120" windowWidth="29040" windowHeight="15720" activeTab="2" xr2:uid="{00000000-000D-0000-FFFF-FFFF00000000}"/>
  </bookViews>
  <sheets>
    <sheet name="Warangal" sheetId="75" r:id="rId1"/>
    <sheet name="Khammam" sheetId="87" r:id="rId2"/>
    <sheet name="Hyderabad" sheetId="8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 i="82" l="1"/>
  <c r="J23" i="82"/>
  <c r="J22" i="82"/>
  <c r="J21" i="82"/>
  <c r="J19" i="82"/>
  <c r="J18" i="82"/>
  <c r="J17" i="82"/>
  <c r="J16" i="82"/>
  <c r="J15" i="82"/>
  <c r="J5" i="82"/>
  <c r="J6" i="82"/>
  <c r="J7" i="82"/>
  <c r="J8" i="82"/>
  <c r="J9" i="82"/>
  <c r="J10" i="82"/>
  <c r="J11" i="82"/>
  <c r="J12" i="82"/>
  <c r="J13" i="82"/>
  <c r="J4" i="82"/>
  <c r="J29" i="87"/>
  <c r="J28" i="87"/>
  <c r="J27" i="87"/>
  <c r="J26" i="87"/>
  <c r="J24" i="87"/>
  <c r="J23" i="87"/>
  <c r="J22" i="87"/>
  <c r="J21" i="87"/>
  <c r="J19" i="87"/>
  <c r="J18" i="87"/>
  <c r="J17" i="87"/>
  <c r="J16" i="87"/>
  <c r="J15" i="87"/>
  <c r="J5" i="87"/>
  <c r="J6" i="87"/>
  <c r="J7" i="87"/>
  <c r="J8" i="87"/>
  <c r="J9" i="87"/>
  <c r="J10" i="87"/>
  <c r="J11" i="87"/>
  <c r="J12" i="87"/>
  <c r="J13" i="87"/>
  <c r="J4" i="87"/>
  <c r="J28" i="75"/>
  <c r="J27" i="75"/>
  <c r="J26" i="75"/>
  <c r="J25" i="75"/>
  <c r="J29" i="75" s="1"/>
  <c r="J24" i="75"/>
  <c r="J22" i="75"/>
  <c r="J21" i="75"/>
  <c r="J20" i="75"/>
  <c r="J18" i="75"/>
  <c r="J17" i="75"/>
  <c r="J16" i="75"/>
  <c r="J15" i="75"/>
  <c r="J5" i="75"/>
  <c r="J6" i="75"/>
  <c r="J7" i="75"/>
  <c r="J8" i="75"/>
  <c r="J9" i="75"/>
  <c r="J10" i="75"/>
  <c r="J11" i="75"/>
  <c r="J12" i="75"/>
  <c r="J13" i="75"/>
  <c r="J4" i="75"/>
  <c r="H26" i="87"/>
  <c r="H28" i="87" l="1"/>
  <c r="H27" i="87"/>
  <c r="H24" i="87" l="1"/>
  <c r="H23" i="87"/>
  <c r="H22" i="87"/>
  <c r="H21" i="87"/>
  <c r="H19" i="87"/>
  <c r="H18" i="87"/>
  <c r="H17" i="87"/>
  <c r="H16" i="87"/>
  <c r="H15" i="87"/>
  <c r="H13" i="87"/>
  <c r="H12" i="87"/>
  <c r="H11" i="87"/>
  <c r="H10" i="87"/>
  <c r="H9" i="87"/>
  <c r="H8" i="87"/>
  <c r="H7" i="87"/>
  <c r="H6" i="87"/>
  <c r="H5" i="87"/>
  <c r="H4" i="87"/>
  <c r="J30" i="87" l="1"/>
  <c r="J31" i="87" s="1"/>
  <c r="H23" i="82" l="1"/>
  <c r="H22" i="82"/>
  <c r="H21" i="82"/>
  <c r="H19" i="82"/>
  <c r="H18" i="82"/>
  <c r="H17" i="82"/>
  <c r="H16" i="82"/>
  <c r="H15" i="82"/>
  <c r="H13" i="82"/>
  <c r="H12" i="82"/>
  <c r="H11" i="82"/>
  <c r="H10" i="82"/>
  <c r="H9" i="82"/>
  <c r="H8" i="82"/>
  <c r="H7" i="82"/>
  <c r="H6" i="82"/>
  <c r="H5" i="82"/>
  <c r="H4" i="82"/>
  <c r="H28" i="75"/>
  <c r="H27" i="75"/>
  <c r="H26" i="75"/>
  <c r="H25" i="75" l="1"/>
  <c r="J25" i="82" l="1"/>
  <c r="J26" i="82" s="1"/>
  <c r="H24" i="75"/>
  <c r="H22" i="75"/>
  <c r="H21" i="75"/>
  <c r="H20" i="75"/>
  <c r="H18" i="75"/>
  <c r="H17" i="75"/>
  <c r="H16" i="75"/>
  <c r="H15" i="75"/>
  <c r="H13" i="75"/>
  <c r="H12" i="75"/>
  <c r="H11" i="75"/>
  <c r="H10" i="75"/>
  <c r="H9" i="75"/>
  <c r="H8" i="75"/>
  <c r="H7" i="75"/>
  <c r="H6" i="75"/>
  <c r="H5" i="75"/>
  <c r="H4" i="75"/>
  <c r="J30" i="75" l="1"/>
  <c r="J31" i="75" s="1"/>
</calcChain>
</file>

<file path=xl/sharedStrings.xml><?xml version="1.0" encoding="utf-8"?>
<sst xmlns="http://schemas.openxmlformats.org/spreadsheetml/2006/main" count="248" uniqueCount="73">
  <si>
    <r>
      <rPr>
        <b/>
        <sz val="11"/>
        <rFont val="Calibri"/>
        <family val="1"/>
      </rPr>
      <t>Description of Work</t>
    </r>
  </si>
  <si>
    <r>
      <rPr>
        <b/>
        <sz val="11"/>
        <rFont val="Calibri"/>
        <family val="1"/>
      </rPr>
      <t>Unit</t>
    </r>
  </si>
  <si>
    <t>Unit Rate (Excluding GST)</t>
  </si>
  <si>
    <t>Total Amount
(Excluding GST)</t>
  </si>
  <si>
    <t>A</t>
  </si>
  <si>
    <t>Civil &amp; Fabrication</t>
  </si>
  <si>
    <t>I</t>
  </si>
  <si>
    <t>KG</t>
  </si>
  <si>
    <t>II</t>
  </si>
  <si>
    <t>III</t>
  </si>
  <si>
    <t>Brick Work</t>
  </si>
  <si>
    <t>Plastering</t>
  </si>
  <si>
    <t>V</t>
  </si>
  <si>
    <t>Structural Steel Work</t>
  </si>
  <si>
    <t>VI</t>
  </si>
  <si>
    <t>PolyCarbonate Sheet</t>
  </si>
  <si>
    <t>VII</t>
  </si>
  <si>
    <t>Flooring &amp; Wall Cladding</t>
  </si>
  <si>
    <t>B</t>
  </si>
  <si>
    <t>Electrical Services</t>
  </si>
  <si>
    <t>RM</t>
  </si>
  <si>
    <t>Nos</t>
  </si>
  <si>
    <t>C</t>
  </si>
  <si>
    <t>D</t>
  </si>
  <si>
    <t>Misc</t>
  </si>
  <si>
    <t>Other sections of the faciility 
Qnty (D)</t>
  </si>
  <si>
    <t>Total Qnty (A+B+C+D)</t>
  </si>
  <si>
    <t>CUM</t>
  </si>
  <si>
    <t>Centring &amp; Shuttering work</t>
  </si>
  <si>
    <t>SQM</t>
  </si>
  <si>
    <t>IV</t>
  </si>
  <si>
    <t>VIII</t>
  </si>
  <si>
    <t>IX</t>
  </si>
  <si>
    <t xml:space="preserve">M S Fencing with wire mesh </t>
  </si>
  <si>
    <t>SQFT</t>
  </si>
  <si>
    <t>Tissue papar and sanitizer holder</t>
  </si>
  <si>
    <t>Signages</t>
  </si>
  <si>
    <t>Job</t>
  </si>
  <si>
    <t xml:space="preserve">Outdoor floor mounted stand dustbins with durable plastic,80L capacity. The stand must be fixed in the ground.     </t>
  </si>
  <si>
    <t>Three Seater Stainless Steel Waiting Area Visitor Chair, 325-350 Kg Weight Handling Capacity. Durable Parts And Support</t>
  </si>
  <si>
    <t>Sputum collection  Area  
Qnty (A)</t>
  </si>
  <si>
    <t xml:space="preserve"> shaded pathway platform
Qnty (C)</t>
  </si>
  <si>
    <t>Reinforcement for RCC work</t>
  </si>
  <si>
    <t>Plain Cement Concrete/IPS with Excavation work</t>
  </si>
  <si>
    <t>Steel railing, SS 304 (16 gauge)</t>
  </si>
  <si>
    <t>X</t>
  </si>
  <si>
    <t>Circuit wiring</t>
  </si>
  <si>
    <t>Ceiling Fan (new, 1200 mm sweep, 350-400 RPM)</t>
  </si>
  <si>
    <t>Ceiling Fan (replacement, 1200 mm sweep, 350-400 RPM)</t>
  </si>
  <si>
    <t>LED light</t>
  </si>
  <si>
    <t>Additional work</t>
  </si>
  <si>
    <t xml:space="preserve"> </t>
  </si>
  <si>
    <t>RMT</t>
  </si>
  <si>
    <t>Patient waiting area
Qnty (B)</t>
  </si>
  <si>
    <t>Exhaust Fan (new, 250 mm, 1250 RPM)</t>
  </si>
  <si>
    <t>Tissue paper and sanitizer holder</t>
  </si>
  <si>
    <t>Exhuast Fan (replacement, 450 mm sweep,1400 RPM)</t>
  </si>
  <si>
    <t>Exhuast Fan (new, 250 mm sweep,1250 RPM)</t>
  </si>
  <si>
    <t>Providing and fixing Neoprene linings all around the frames as well as on intermediate hinge lines and meeting styles as shown in the drawings to make the doors or windows airtight etc complete as directed.</t>
  </si>
  <si>
    <t>Providing and fixing hydraulic door closer of approved make manufactured as per IS:3564 for doors with necessary materials and labour cost etc. complete.</t>
  </si>
  <si>
    <t>Dismentaling and removal of existing broken 2 door</t>
  </si>
  <si>
    <t>supply and installing of new 2 door of dimension 6.5ft X 3ft, Material: ACP sheet with hinges, auto door closuser, lock &amp; key facility and supporting frames in DRTB ward</t>
  </si>
  <si>
    <t>Government Chest &amp; TB Hospital, Hanumakonda, Warangal, Telangana</t>
  </si>
  <si>
    <t>Government Chest Hospital - Erragadda, Hyderabad, Telangana</t>
  </si>
  <si>
    <t>Khammam Dist. Hospital, Khammam, Telangana</t>
  </si>
  <si>
    <t xml:space="preserve">Wall cutout provision in wall for exhaust fan including appropriate civil works </t>
  </si>
  <si>
    <t>Supply and installation of 4 nos of glass aluminium doors along with the required acessories
Dimension of each Door: - 6.5ft (Height) x 3ft (Width)</t>
  </si>
  <si>
    <r>
      <rPr>
        <b/>
        <sz val="10"/>
        <rFont val="Arial"/>
        <family val="2"/>
      </rPr>
      <t xml:space="preserve">Aluminium sheet for Partition </t>
    </r>
    <r>
      <rPr>
        <sz val="10"/>
        <rFont val="Arial"/>
        <family val="2"/>
      </rPr>
      <t xml:space="preserve">:Separation of Non-TB ward from doctor/nursing area (Height of 12.6 by length of 17.6) and Doctor/nursing area from TB ward (Height of 12.6 by length of 17.6). </t>
    </r>
  </si>
  <si>
    <r>
      <rPr>
        <b/>
        <sz val="10"/>
        <rFont val="Arial"/>
        <family val="2"/>
      </rPr>
      <t>Installation of new Wash basin</t>
    </r>
    <r>
      <rPr>
        <sz val="10"/>
        <rFont val="Arial"/>
        <family val="2"/>
      </rPr>
      <t xml:space="preserve"> 1-unit white Ceramic type (Wall mount) with C.I. brackets, 15mm C.P. brass pillar taps, 32mm C.P. brass waste of standard pattern, including painting and fittings of all brackets including the necessary plumbing work (inlet water supply connection and outlet connection to drainage) wherever require along with necessary plumbing work</t>
    </r>
  </si>
  <si>
    <t xml:space="preserve">Outdoor floor mounted stand dustbins with durable plastic, 80L capacity. The stand must be fixed in the ground.     </t>
  </si>
  <si>
    <t>Total Amount</t>
  </si>
  <si>
    <t>Total Amount (Including GST)</t>
  </si>
  <si>
    <t>GST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</si>
</sst>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3" x14ac:knownFonts="1">
    <font>
      <sz val="11"/>
      <color theme="1"/>
      <name val="Calibri"/>
      <family val="2"/>
      <scheme val="minor"/>
    </font>
    <font>
      <b/>
      <sz val="11"/>
      <color theme="1"/>
      <name val="Calibri"/>
      <family val="2"/>
      <scheme val="minor"/>
    </font>
    <font>
      <sz val="10"/>
      <name val="Arial"/>
      <family val="2"/>
    </font>
    <font>
      <sz val="10"/>
      <color rgb="FF000000"/>
      <name val="Arial"/>
      <family val="2"/>
    </font>
    <font>
      <sz val="11"/>
      <name val="Arial"/>
      <family val="2"/>
    </font>
    <font>
      <b/>
      <sz val="11"/>
      <name val="Calibri"/>
      <family val="1"/>
    </font>
    <font>
      <b/>
      <sz val="10"/>
      <name val="Arial"/>
      <family val="2"/>
    </font>
    <font>
      <sz val="10"/>
      <color theme="1"/>
      <name val="Arial"/>
      <family val="2"/>
    </font>
    <font>
      <sz val="11"/>
      <color theme="1"/>
      <name val="Calibri"/>
      <family val="2"/>
      <scheme val="minor"/>
    </font>
    <font>
      <b/>
      <sz val="12"/>
      <color theme="1"/>
      <name val="Calibri"/>
      <family val="2"/>
      <scheme val="minor"/>
    </font>
    <font>
      <sz val="12"/>
      <color theme="1"/>
      <name val="Calibri"/>
      <family val="2"/>
      <scheme val="minor"/>
    </font>
    <font>
      <b/>
      <sz val="11"/>
      <name val="Calibri"/>
      <family val="2"/>
      <scheme val="minor"/>
    </font>
    <font>
      <sz val="11"/>
      <name val="Calibri"/>
      <family val="2"/>
      <scheme val="minor"/>
    </font>
  </fonts>
  <fills count="5">
    <fill>
      <patternFill patternType="none"/>
    </fill>
    <fill>
      <patternFill patternType="gray125"/>
    </fill>
    <fill>
      <patternFill patternType="solid">
        <fgColor rgb="FF00AFEF"/>
      </patternFill>
    </fill>
    <fill>
      <patternFill patternType="solid">
        <fgColor theme="2"/>
        <bgColor indexed="64"/>
      </patternFill>
    </fill>
    <fill>
      <patternFill patternType="solid">
        <fgColor rgb="FF92D050"/>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indexed="64"/>
      </left>
      <right style="thin">
        <color indexed="64"/>
      </right>
      <top/>
      <bottom/>
      <diagonal/>
    </border>
  </borders>
  <cellStyleXfs count="3">
    <xf numFmtId="0" fontId="0" fillId="0" borderId="0"/>
    <xf numFmtId="164" fontId="8" fillId="0" borderId="0" applyFont="0" applyFill="0" applyBorder="0" applyAlignment="0" applyProtection="0"/>
    <xf numFmtId="0" fontId="10" fillId="0" borderId="0"/>
  </cellStyleXfs>
  <cellXfs count="69">
    <xf numFmtId="0" fontId="0" fillId="0" borderId="0" xfId="0"/>
    <xf numFmtId="0" fontId="5" fillId="3" borderId="4" xfId="0" applyFont="1" applyFill="1" applyBorder="1" applyAlignment="1" applyProtection="1">
      <alignment horizontal="center" vertical="top" wrapText="1"/>
      <protection locked="0"/>
    </xf>
    <xf numFmtId="0" fontId="0" fillId="0" borderId="0" xfId="0" applyProtection="1">
      <protection locked="0"/>
    </xf>
    <xf numFmtId="0" fontId="9" fillId="4" borderId="0" xfId="0" applyFont="1" applyFill="1" applyAlignment="1" applyProtection="1">
      <alignment vertical="top"/>
      <protection locked="0"/>
    </xf>
    <xf numFmtId="0" fontId="9" fillId="4" borderId="10" xfId="0" applyFont="1" applyFill="1" applyBorder="1" applyAlignment="1" applyProtection="1">
      <alignment vertical="top"/>
      <protection locked="0"/>
    </xf>
    <xf numFmtId="0" fontId="0" fillId="2" borderId="4" xfId="0" applyFill="1" applyBorder="1" applyAlignment="1" applyProtection="1">
      <alignment horizontal="left" wrapText="1"/>
      <protection locked="0"/>
    </xf>
    <xf numFmtId="0" fontId="0" fillId="0" borderId="4" xfId="0" applyBorder="1" applyAlignment="1" applyProtection="1">
      <alignment horizontal="right" vertical="top"/>
      <protection locked="0"/>
    </xf>
    <xf numFmtId="165" fontId="0" fillId="0" borderId="4" xfId="1" applyNumberFormat="1" applyFont="1" applyBorder="1" applyAlignment="1" applyProtection="1">
      <alignment horizontal="right" vertical="top"/>
      <protection locked="0"/>
    </xf>
    <xf numFmtId="165" fontId="3" fillId="0" borderId="4" xfId="1" applyNumberFormat="1" applyFont="1" applyBorder="1" applyAlignment="1" applyProtection="1">
      <alignment horizontal="right" vertical="top" shrinkToFit="1"/>
      <protection locked="0"/>
    </xf>
    <xf numFmtId="0" fontId="7" fillId="2" borderId="4" xfId="0" applyFont="1" applyFill="1" applyBorder="1" applyAlignment="1" applyProtection="1">
      <alignment horizontal="right" vertical="top" wrapText="1"/>
      <protection locked="0"/>
    </xf>
    <xf numFmtId="0" fontId="7" fillId="0" borderId="5" xfId="0" applyFont="1" applyBorder="1" applyAlignment="1" applyProtection="1">
      <alignment horizontal="right"/>
      <protection locked="0"/>
    </xf>
    <xf numFmtId="0" fontId="7" fillId="0" borderId="6" xfId="0" applyFont="1" applyBorder="1" applyAlignment="1" applyProtection="1">
      <alignment horizontal="right"/>
      <protection locked="0"/>
    </xf>
    <xf numFmtId="0" fontId="7" fillId="0" borderId="7" xfId="0" applyFont="1" applyBorder="1" applyAlignment="1" applyProtection="1">
      <alignment horizontal="right"/>
      <protection locked="0"/>
    </xf>
    <xf numFmtId="165" fontId="0" fillId="0" borderId="4" xfId="1" applyNumberFormat="1" applyFont="1" applyBorder="1" applyAlignment="1" applyProtection="1">
      <alignment horizontal="right"/>
      <protection locked="0"/>
    </xf>
    <xf numFmtId="0" fontId="4" fillId="3" borderId="4" xfId="0" applyFont="1" applyFill="1" applyBorder="1" applyAlignment="1" applyProtection="1">
      <alignment horizontal="left" vertical="top" wrapText="1"/>
    </xf>
    <xf numFmtId="0" fontId="4" fillId="3" borderId="4" xfId="0" applyFont="1" applyFill="1" applyBorder="1" applyAlignment="1" applyProtection="1">
      <alignment horizontal="center" vertical="top" wrapText="1"/>
    </xf>
    <xf numFmtId="0" fontId="5" fillId="3" borderId="4" xfId="0" applyFont="1" applyFill="1" applyBorder="1" applyAlignment="1" applyProtection="1">
      <alignment horizontal="center" vertical="top" wrapText="1"/>
    </xf>
    <xf numFmtId="0" fontId="9" fillId="4" borderId="9" xfId="0" applyFont="1" applyFill="1" applyBorder="1" applyAlignment="1" applyProtection="1">
      <alignment vertical="top"/>
    </xf>
    <xf numFmtId="0" fontId="9" fillId="4" borderId="0" xfId="0" applyFont="1" applyFill="1" applyAlignment="1" applyProtection="1">
      <alignment vertical="top"/>
    </xf>
    <xf numFmtId="0" fontId="1" fillId="2" borderId="4" xfId="0" applyFont="1" applyFill="1" applyBorder="1" applyAlignment="1" applyProtection="1">
      <alignment horizontal="left" vertical="top" wrapText="1"/>
    </xf>
    <xf numFmtId="0" fontId="0" fillId="2" borderId="4" xfId="0" applyFill="1" applyBorder="1" applyAlignment="1" applyProtection="1">
      <alignment horizontal="left" vertical="top" wrapText="1"/>
    </xf>
    <xf numFmtId="0" fontId="0" fillId="2" borderId="4" xfId="0" applyFill="1" applyBorder="1" applyAlignment="1" applyProtection="1">
      <alignment horizontal="left" wrapText="1"/>
    </xf>
    <xf numFmtId="0" fontId="0" fillId="0" borderId="4" xfId="0" applyBorder="1" applyAlignment="1" applyProtection="1">
      <alignment vertical="top"/>
    </xf>
    <xf numFmtId="0" fontId="1" fillId="0" borderId="4" xfId="0" applyFont="1" applyBorder="1" applyAlignment="1" applyProtection="1">
      <alignment horizontal="center" vertical="top"/>
    </xf>
    <xf numFmtId="0" fontId="0" fillId="0" borderId="4" xfId="0" applyBorder="1" applyAlignment="1" applyProtection="1">
      <alignment horizontal="right" vertical="top"/>
    </xf>
    <xf numFmtId="0" fontId="6" fillId="0" borderId="4" xfId="0" applyFont="1" applyBorder="1" applyAlignment="1" applyProtection="1">
      <alignment horizontal="center" vertical="top" wrapText="1"/>
    </xf>
    <xf numFmtId="0" fontId="2" fillId="0" borderId="4" xfId="0" applyFont="1" applyBorder="1" applyAlignment="1" applyProtection="1">
      <alignment horizontal="right" vertical="top" wrapText="1"/>
    </xf>
    <xf numFmtId="0" fontId="6" fillId="2" borderId="4" xfId="0" applyFont="1" applyFill="1" applyBorder="1" applyAlignment="1" applyProtection="1">
      <alignment horizontal="left" vertical="top" wrapText="1"/>
    </xf>
    <xf numFmtId="0" fontId="7" fillId="2" borderId="4" xfId="0" applyFont="1" applyFill="1" applyBorder="1" applyAlignment="1" applyProtection="1">
      <alignment horizontal="left" vertical="top" wrapText="1"/>
    </xf>
    <xf numFmtId="0" fontId="7" fillId="2" borderId="4" xfId="0" applyFont="1" applyFill="1" applyBorder="1" applyAlignment="1" applyProtection="1">
      <alignment horizontal="right" vertical="top" wrapText="1"/>
    </xf>
    <xf numFmtId="0" fontId="0" fillId="0" borderId="4" xfId="0" applyBorder="1" applyAlignment="1" applyProtection="1">
      <alignment horizontal="left" vertical="top"/>
    </xf>
    <xf numFmtId="0" fontId="2" fillId="0" borderId="4" xfId="0" applyFont="1" applyBorder="1" applyAlignment="1" applyProtection="1">
      <alignment horizontal="left" vertical="top" wrapText="1"/>
    </xf>
    <xf numFmtId="1" fontId="3" fillId="0" borderId="4" xfId="0" applyNumberFormat="1" applyFont="1" applyBorder="1" applyAlignment="1" applyProtection="1">
      <alignment horizontal="right" vertical="top" shrinkToFit="1"/>
    </xf>
    <xf numFmtId="0" fontId="7" fillId="0" borderId="4" xfId="0" applyFont="1" applyBorder="1" applyAlignment="1" applyProtection="1">
      <alignment horizontal="left" vertical="top" wrapText="1"/>
    </xf>
    <xf numFmtId="1" fontId="0" fillId="0" borderId="4" xfId="0" applyNumberFormat="1" applyBorder="1" applyAlignment="1" applyProtection="1">
      <alignment horizontal="right" vertical="top"/>
    </xf>
    <xf numFmtId="1" fontId="3" fillId="0" borderId="4" xfId="0" applyNumberFormat="1" applyFont="1" applyBorder="1" applyAlignment="1" applyProtection="1">
      <alignment shrinkToFit="1"/>
      <protection locked="0"/>
    </xf>
    <xf numFmtId="0" fontId="6" fillId="2" borderId="4" xfId="0" applyFont="1" applyFill="1" applyBorder="1" applyAlignment="1" applyProtection="1">
      <alignment horizontal="right" vertical="top" wrapText="1"/>
      <protection locked="0"/>
    </xf>
    <xf numFmtId="0" fontId="1" fillId="2" borderId="4" xfId="0" applyFont="1" applyFill="1" applyBorder="1" applyAlignment="1" applyProtection="1">
      <alignment vertical="top" wrapText="1"/>
    </xf>
    <xf numFmtId="0" fontId="0" fillId="2" borderId="4" xfId="0" applyFill="1" applyBorder="1" applyAlignment="1" applyProtection="1">
      <alignment vertical="top" wrapText="1"/>
    </xf>
    <xf numFmtId="0" fontId="1" fillId="0" borderId="4" xfId="0" applyFont="1" applyBorder="1" applyAlignment="1" applyProtection="1">
      <alignment vertical="top"/>
    </xf>
    <xf numFmtId="0" fontId="11" fillId="0" borderId="4" xfId="0" applyFont="1" applyBorder="1" applyAlignment="1" applyProtection="1">
      <alignment vertical="top" wrapText="1"/>
    </xf>
    <xf numFmtId="0" fontId="11" fillId="2" borderId="4" xfId="0" applyFont="1" applyFill="1" applyBorder="1" applyAlignment="1" applyProtection="1">
      <alignment vertical="top" wrapText="1"/>
    </xf>
    <xf numFmtId="0" fontId="12" fillId="0" borderId="4" xfId="0" applyFont="1" applyBorder="1" applyAlignment="1" applyProtection="1">
      <alignment vertical="top" wrapText="1"/>
    </xf>
    <xf numFmtId="0" fontId="0" fillId="0" borderId="4" xfId="0" applyBorder="1" applyAlignment="1" applyProtection="1">
      <alignment vertical="top" wrapText="1"/>
    </xf>
    <xf numFmtId="0" fontId="11" fillId="0" borderId="1" xfId="0" applyFont="1" applyBorder="1" applyAlignment="1" applyProtection="1">
      <alignment vertical="top" wrapText="1"/>
    </xf>
    <xf numFmtId="0" fontId="6" fillId="2" borderId="4" xfId="0" applyFont="1" applyFill="1" applyBorder="1" applyAlignment="1" applyProtection="1">
      <alignment horizontal="right" vertical="top" wrapText="1"/>
    </xf>
    <xf numFmtId="0" fontId="12" fillId="0" borderId="11" xfId="0" applyFont="1" applyBorder="1" applyAlignment="1" applyProtection="1">
      <alignment horizontal="left" vertical="top" wrapText="1"/>
    </xf>
    <xf numFmtId="0" fontId="0" fillId="0" borderId="0" xfId="0" applyAlignment="1" applyProtection="1">
      <alignment horizontal="left" wrapText="1"/>
    </xf>
    <xf numFmtId="0" fontId="0" fillId="0" borderId="0" xfId="0" applyAlignment="1" applyProtection="1">
      <alignment horizontal="left"/>
    </xf>
    <xf numFmtId="0" fontId="12" fillId="0" borderId="4" xfId="0" applyFont="1" applyBorder="1" applyAlignment="1" applyProtection="1">
      <alignment horizontal="left" vertical="top" wrapText="1"/>
    </xf>
    <xf numFmtId="0" fontId="11" fillId="0" borderId="3" xfId="0" applyFont="1" applyBorder="1" applyAlignment="1" applyProtection="1">
      <alignment horizontal="left" vertical="top" wrapText="1"/>
    </xf>
    <xf numFmtId="0" fontId="0" fillId="2" borderId="1" xfId="0" applyFill="1" applyBorder="1" applyAlignment="1" applyProtection="1">
      <alignment horizontal="left" wrapText="1"/>
      <protection locked="0"/>
    </xf>
    <xf numFmtId="165" fontId="3" fillId="0" borderId="1" xfId="1" applyNumberFormat="1" applyFont="1" applyBorder="1" applyAlignment="1" applyProtection="1">
      <alignment horizontal="right" vertical="top" shrinkToFit="1"/>
      <protection locked="0"/>
    </xf>
    <xf numFmtId="0" fontId="7" fillId="2" borderId="2" xfId="0" applyFont="1" applyFill="1" applyBorder="1" applyAlignment="1" applyProtection="1">
      <alignment horizontal="right" vertical="top" wrapText="1"/>
      <protection locked="0"/>
    </xf>
    <xf numFmtId="0" fontId="7" fillId="2" borderId="8" xfId="0" applyFont="1" applyFill="1" applyBorder="1" applyAlignment="1" applyProtection="1">
      <alignment horizontal="right" vertical="top" wrapText="1"/>
      <protection locked="0"/>
    </xf>
    <xf numFmtId="165" fontId="0" fillId="0" borderId="4" xfId="1" applyNumberFormat="1" applyFont="1" applyBorder="1" applyAlignment="1" applyProtection="1">
      <alignment horizontal="right" vertical="center"/>
      <protection locked="0"/>
    </xf>
    <xf numFmtId="0" fontId="1" fillId="2" borderId="1" xfId="0" applyFont="1" applyFill="1" applyBorder="1" applyAlignment="1" applyProtection="1">
      <alignment horizontal="left" vertical="top" wrapText="1"/>
    </xf>
    <xf numFmtId="0" fontId="0" fillId="2" borderId="1" xfId="0" applyFill="1" applyBorder="1" applyAlignment="1" applyProtection="1">
      <alignment horizontal="left" vertical="top" wrapText="1"/>
    </xf>
    <xf numFmtId="0" fontId="0" fillId="2" borderId="1" xfId="0" applyFill="1" applyBorder="1" applyAlignment="1" applyProtection="1">
      <alignment horizontal="left" wrapText="1"/>
    </xf>
    <xf numFmtId="0" fontId="6" fillId="0" borderId="1" xfId="0" applyFont="1" applyBorder="1" applyAlignment="1" applyProtection="1">
      <alignment horizontal="center" vertical="top" wrapText="1"/>
    </xf>
    <xf numFmtId="0" fontId="2" fillId="0" borderId="1" xfId="0" applyFont="1" applyBorder="1" applyAlignment="1" applyProtection="1">
      <alignment horizontal="right" vertical="top" wrapText="1"/>
    </xf>
    <xf numFmtId="0" fontId="6" fillId="2" borderId="2" xfId="0" applyFont="1" applyFill="1" applyBorder="1" applyAlignment="1" applyProtection="1">
      <alignment horizontal="left" vertical="top" wrapText="1"/>
    </xf>
    <xf numFmtId="0" fontId="7" fillId="2" borderId="2" xfId="0" applyFont="1" applyFill="1" applyBorder="1" applyAlignment="1" applyProtection="1">
      <alignment horizontal="left" vertical="top" wrapText="1"/>
    </xf>
    <xf numFmtId="0" fontId="7" fillId="2" borderId="2" xfId="0" applyFont="1" applyFill="1" applyBorder="1" applyAlignment="1" applyProtection="1">
      <alignment horizontal="right" vertical="top" wrapText="1"/>
    </xf>
    <xf numFmtId="0" fontId="6" fillId="2" borderId="8" xfId="0" applyFont="1" applyFill="1" applyBorder="1" applyAlignment="1" applyProtection="1">
      <alignment horizontal="center" vertical="top" wrapText="1"/>
    </xf>
    <xf numFmtId="0" fontId="6" fillId="2" borderId="8" xfId="0" applyFont="1" applyFill="1" applyBorder="1" applyAlignment="1" applyProtection="1">
      <alignment horizontal="left" vertical="top" wrapText="1"/>
    </xf>
    <xf numFmtId="0" fontId="7" fillId="2" borderId="8" xfId="0" applyFont="1" applyFill="1" applyBorder="1" applyAlignment="1" applyProtection="1">
      <alignment horizontal="left" vertical="top" wrapText="1"/>
    </xf>
    <xf numFmtId="0" fontId="7" fillId="2" borderId="8" xfId="0" applyFont="1" applyFill="1" applyBorder="1" applyAlignment="1" applyProtection="1">
      <alignment horizontal="right" vertical="top" wrapText="1"/>
    </xf>
    <xf numFmtId="0" fontId="2" fillId="0" borderId="4" xfId="0" applyFont="1" applyBorder="1" applyAlignment="1" applyProtection="1">
      <alignment horizontal="center" vertical="top" wrapText="1"/>
    </xf>
  </cellXfs>
  <cellStyles count="3">
    <cellStyle name="Comma" xfId="1" builtinId="3"/>
    <cellStyle name="Normal" xfId="0" builtinId="0"/>
    <cellStyle name="Normal 2" xfId="2" xr:uid="{5C413DF8-728A-4924-9F61-95DA15A4CA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AA45E-D760-4AAB-AC3C-3345DF6145FB}">
  <sheetPr>
    <tabColor rgb="FF00B0F0"/>
  </sheetPr>
  <dimension ref="A1:J31"/>
  <sheetViews>
    <sheetView zoomScaleNormal="100" workbookViewId="0">
      <pane ySplit="1" topLeftCell="A2" activePane="bottomLeft" state="frozen"/>
      <selection pane="bottomLeft" activeCell="N9" sqref="N9"/>
    </sheetView>
  </sheetViews>
  <sheetFormatPr defaultRowHeight="15" x14ac:dyDescent="0.25"/>
  <cols>
    <col min="1" max="1" width="3.5703125" style="2" bestFit="1" customWidth="1"/>
    <col min="2" max="2" width="43.7109375" style="2" bestFit="1" customWidth="1"/>
    <col min="3" max="3" width="5" style="2" bestFit="1" customWidth="1"/>
    <col min="4" max="4" width="8.7109375" style="2" bestFit="1" customWidth="1"/>
    <col min="5" max="5" width="7.7109375" style="2" bestFit="1" customWidth="1"/>
    <col min="6" max="6" width="8.28515625" style="2" bestFit="1" customWidth="1"/>
    <col min="7" max="7" width="7.85546875" style="2" bestFit="1" customWidth="1"/>
    <col min="8" max="8" width="9.7109375" style="2" bestFit="1" customWidth="1"/>
    <col min="9" max="9" width="10" style="2" customWidth="1"/>
    <col min="10" max="10" width="12.7109375" style="2" bestFit="1" customWidth="1"/>
    <col min="11" max="16384" width="9.140625" style="2"/>
  </cols>
  <sheetData>
    <row r="1" spans="1:10" ht="90" x14ac:dyDescent="0.25">
      <c r="A1" s="14"/>
      <c r="B1" s="14" t="s">
        <v>0</v>
      </c>
      <c r="C1" s="15" t="s">
        <v>1</v>
      </c>
      <c r="D1" s="16" t="s">
        <v>40</v>
      </c>
      <c r="E1" s="16" t="s">
        <v>53</v>
      </c>
      <c r="F1" s="16" t="s">
        <v>41</v>
      </c>
      <c r="G1" s="16" t="s">
        <v>25</v>
      </c>
      <c r="H1" s="16" t="s">
        <v>26</v>
      </c>
      <c r="I1" s="1" t="s">
        <v>2</v>
      </c>
      <c r="J1" s="1" t="s">
        <v>3</v>
      </c>
    </row>
    <row r="2" spans="1:10" ht="15.75" customHeight="1" x14ac:dyDescent="0.25">
      <c r="A2" s="17" t="s">
        <v>62</v>
      </c>
      <c r="B2" s="18"/>
      <c r="C2" s="18"/>
      <c r="D2" s="18"/>
      <c r="E2" s="18"/>
      <c r="F2" s="18"/>
      <c r="G2" s="18"/>
      <c r="H2" s="18"/>
      <c r="I2" s="3"/>
      <c r="J2" s="4"/>
    </row>
    <row r="3" spans="1:10" x14ac:dyDescent="0.25">
      <c r="A3" s="19" t="s">
        <v>4</v>
      </c>
      <c r="B3" s="19" t="s">
        <v>5</v>
      </c>
      <c r="C3" s="20"/>
      <c r="D3" s="21"/>
      <c r="E3" s="21"/>
      <c r="F3" s="21"/>
      <c r="G3" s="21"/>
      <c r="H3" s="21"/>
      <c r="I3" s="5"/>
      <c r="J3" s="5"/>
    </row>
    <row r="4" spans="1:10" x14ac:dyDescent="0.25">
      <c r="A4" s="22" t="s">
        <v>6</v>
      </c>
      <c r="B4" s="22" t="s">
        <v>42</v>
      </c>
      <c r="C4" s="23" t="s">
        <v>7</v>
      </c>
      <c r="D4" s="24">
        <v>80</v>
      </c>
      <c r="E4" s="24">
        <v>0</v>
      </c>
      <c r="F4" s="24">
        <v>0</v>
      </c>
      <c r="G4" s="24">
        <v>0</v>
      </c>
      <c r="H4" s="24">
        <f>SUM(D4:G4)</f>
        <v>80</v>
      </c>
      <c r="I4" s="7"/>
      <c r="J4" s="7">
        <f>H4*I4</f>
        <v>0</v>
      </c>
    </row>
    <row r="5" spans="1:10" x14ac:dyDescent="0.25">
      <c r="A5" s="22" t="s">
        <v>8</v>
      </c>
      <c r="B5" s="22" t="s">
        <v>43</v>
      </c>
      <c r="C5" s="23" t="s">
        <v>27</v>
      </c>
      <c r="D5" s="24">
        <v>2</v>
      </c>
      <c r="E5" s="24">
        <v>0</v>
      </c>
      <c r="F5" s="24">
        <v>0</v>
      </c>
      <c r="G5" s="24">
        <v>1</v>
      </c>
      <c r="H5" s="24">
        <f t="shared" ref="H5:H13" si="0">SUM(D5:G5)</f>
        <v>3</v>
      </c>
      <c r="I5" s="7"/>
      <c r="J5" s="7">
        <f t="shared" ref="J5:J28" si="1">H5*I5</f>
        <v>0</v>
      </c>
    </row>
    <row r="6" spans="1:10" x14ac:dyDescent="0.25">
      <c r="A6" s="22" t="s">
        <v>9</v>
      </c>
      <c r="B6" s="22" t="s">
        <v>28</v>
      </c>
      <c r="C6" s="23" t="s">
        <v>29</v>
      </c>
      <c r="D6" s="24">
        <v>10</v>
      </c>
      <c r="E6" s="24">
        <v>0</v>
      </c>
      <c r="F6" s="24">
        <v>0</v>
      </c>
      <c r="G6" s="24">
        <v>0</v>
      </c>
      <c r="H6" s="24">
        <f t="shared" si="0"/>
        <v>10</v>
      </c>
      <c r="I6" s="7"/>
      <c r="J6" s="7">
        <f t="shared" si="1"/>
        <v>0</v>
      </c>
    </row>
    <row r="7" spans="1:10" ht="25.5" x14ac:dyDescent="0.25">
      <c r="A7" s="22" t="s">
        <v>30</v>
      </c>
      <c r="B7" s="22" t="s">
        <v>10</v>
      </c>
      <c r="C7" s="25" t="s">
        <v>27</v>
      </c>
      <c r="D7" s="26">
        <v>1</v>
      </c>
      <c r="E7" s="26">
        <v>0</v>
      </c>
      <c r="F7" s="26">
        <v>0</v>
      </c>
      <c r="G7" s="26">
        <v>0</v>
      </c>
      <c r="H7" s="24">
        <f t="shared" si="0"/>
        <v>1</v>
      </c>
      <c r="I7" s="8"/>
      <c r="J7" s="7">
        <f t="shared" si="1"/>
        <v>0</v>
      </c>
    </row>
    <row r="8" spans="1:10" x14ac:dyDescent="0.25">
      <c r="A8" s="22" t="s">
        <v>12</v>
      </c>
      <c r="B8" s="22" t="s">
        <v>11</v>
      </c>
      <c r="C8" s="23" t="s">
        <v>29</v>
      </c>
      <c r="D8" s="24">
        <v>10</v>
      </c>
      <c r="E8" s="24">
        <v>0</v>
      </c>
      <c r="F8" s="24">
        <v>0</v>
      </c>
      <c r="G8" s="24">
        <v>0</v>
      </c>
      <c r="H8" s="24">
        <f t="shared" si="0"/>
        <v>10</v>
      </c>
      <c r="I8" s="7"/>
      <c r="J8" s="7">
        <f t="shared" si="1"/>
        <v>0</v>
      </c>
    </row>
    <row r="9" spans="1:10" x14ac:dyDescent="0.25">
      <c r="A9" s="22" t="s">
        <v>14</v>
      </c>
      <c r="B9" s="22" t="s">
        <v>13</v>
      </c>
      <c r="C9" s="23" t="s">
        <v>7</v>
      </c>
      <c r="D9" s="24">
        <v>500</v>
      </c>
      <c r="E9" s="24">
        <v>0</v>
      </c>
      <c r="F9" s="24">
        <v>0</v>
      </c>
      <c r="G9" s="24">
        <v>680</v>
      </c>
      <c r="H9" s="24">
        <f t="shared" si="0"/>
        <v>1180</v>
      </c>
      <c r="I9" s="7"/>
      <c r="J9" s="7">
        <f t="shared" si="1"/>
        <v>0</v>
      </c>
    </row>
    <row r="10" spans="1:10" x14ac:dyDescent="0.25">
      <c r="A10" s="22" t="s">
        <v>16</v>
      </c>
      <c r="B10" s="22" t="s">
        <v>44</v>
      </c>
      <c r="C10" s="23" t="s">
        <v>52</v>
      </c>
      <c r="D10" s="24">
        <v>8</v>
      </c>
      <c r="E10" s="24">
        <v>0</v>
      </c>
      <c r="F10" s="24">
        <v>0</v>
      </c>
      <c r="G10" s="24">
        <v>0</v>
      </c>
      <c r="H10" s="24">
        <f t="shared" si="0"/>
        <v>8</v>
      </c>
      <c r="I10" s="7"/>
      <c r="J10" s="7">
        <f t="shared" si="1"/>
        <v>0</v>
      </c>
    </row>
    <row r="11" spans="1:10" ht="25.5" x14ac:dyDescent="0.25">
      <c r="A11" s="22" t="s">
        <v>31</v>
      </c>
      <c r="B11" s="22" t="s">
        <v>15</v>
      </c>
      <c r="C11" s="25" t="s">
        <v>29</v>
      </c>
      <c r="D11" s="26">
        <v>12</v>
      </c>
      <c r="E11" s="26">
        <v>0</v>
      </c>
      <c r="F11" s="26">
        <v>0</v>
      </c>
      <c r="G11" s="26">
        <v>20</v>
      </c>
      <c r="H11" s="24">
        <f t="shared" si="0"/>
        <v>32</v>
      </c>
      <c r="I11" s="8"/>
      <c r="J11" s="7">
        <f t="shared" si="1"/>
        <v>0</v>
      </c>
    </row>
    <row r="12" spans="1:10" x14ac:dyDescent="0.25">
      <c r="A12" s="22" t="s">
        <v>32</v>
      </c>
      <c r="B12" s="22" t="s">
        <v>17</v>
      </c>
      <c r="C12" s="23" t="s">
        <v>29</v>
      </c>
      <c r="D12" s="24">
        <v>14</v>
      </c>
      <c r="E12" s="24">
        <v>0</v>
      </c>
      <c r="F12" s="24">
        <v>0</v>
      </c>
      <c r="G12" s="24">
        <v>0</v>
      </c>
      <c r="H12" s="24">
        <f t="shared" si="0"/>
        <v>14</v>
      </c>
      <c r="I12" s="7"/>
      <c r="J12" s="7">
        <f t="shared" si="1"/>
        <v>0</v>
      </c>
    </row>
    <row r="13" spans="1:10" x14ac:dyDescent="0.25">
      <c r="A13" s="22" t="s">
        <v>45</v>
      </c>
      <c r="B13" s="22" t="s">
        <v>33</v>
      </c>
      <c r="C13" s="23" t="s">
        <v>34</v>
      </c>
      <c r="D13" s="24">
        <v>72</v>
      </c>
      <c r="E13" s="24">
        <v>0</v>
      </c>
      <c r="F13" s="24">
        <v>0</v>
      </c>
      <c r="G13" s="24">
        <v>0</v>
      </c>
      <c r="H13" s="24">
        <f t="shared" si="0"/>
        <v>72</v>
      </c>
      <c r="I13" s="7"/>
      <c r="J13" s="7">
        <f t="shared" si="1"/>
        <v>0</v>
      </c>
    </row>
    <row r="14" spans="1:10" x14ac:dyDescent="0.25">
      <c r="A14" s="27" t="s">
        <v>18</v>
      </c>
      <c r="B14" s="27" t="s">
        <v>19</v>
      </c>
      <c r="C14" s="28"/>
      <c r="D14" s="29"/>
      <c r="E14" s="29"/>
      <c r="F14" s="29"/>
      <c r="G14" s="29"/>
      <c r="H14" s="29"/>
      <c r="I14" s="9"/>
      <c r="J14" s="9"/>
    </row>
    <row r="15" spans="1:10" x14ac:dyDescent="0.25">
      <c r="A15" s="30" t="s">
        <v>6</v>
      </c>
      <c r="B15" s="31" t="s">
        <v>46</v>
      </c>
      <c r="C15" s="25" t="s">
        <v>20</v>
      </c>
      <c r="D15" s="32">
        <v>30</v>
      </c>
      <c r="E15" s="32">
        <v>0</v>
      </c>
      <c r="F15" s="32">
        <v>0</v>
      </c>
      <c r="G15" s="32">
        <v>0</v>
      </c>
      <c r="H15" s="24">
        <f t="shared" ref="H15:H21" si="2">SUM(D15:G15)</f>
        <v>30</v>
      </c>
      <c r="I15" s="7"/>
      <c r="J15" s="7">
        <f t="shared" si="1"/>
        <v>0</v>
      </c>
    </row>
    <row r="16" spans="1:10" x14ac:dyDescent="0.25">
      <c r="A16" s="30" t="s">
        <v>8</v>
      </c>
      <c r="B16" s="33" t="s">
        <v>47</v>
      </c>
      <c r="C16" s="25" t="s">
        <v>21</v>
      </c>
      <c r="D16" s="32">
        <v>1</v>
      </c>
      <c r="E16" s="32">
        <v>0</v>
      </c>
      <c r="F16" s="32">
        <v>0</v>
      </c>
      <c r="G16" s="32">
        <v>0</v>
      </c>
      <c r="H16" s="34">
        <f>SUM(D16:G16)</f>
        <v>1</v>
      </c>
      <c r="I16" s="7"/>
      <c r="J16" s="7">
        <f t="shared" si="1"/>
        <v>0</v>
      </c>
    </row>
    <row r="17" spans="1:10" ht="25.5" x14ac:dyDescent="0.25">
      <c r="A17" s="30" t="s">
        <v>9</v>
      </c>
      <c r="B17" s="33" t="s">
        <v>56</v>
      </c>
      <c r="C17" s="25" t="s">
        <v>21</v>
      </c>
      <c r="D17" s="32">
        <v>0</v>
      </c>
      <c r="E17" s="32">
        <v>0</v>
      </c>
      <c r="F17" s="32">
        <v>0</v>
      </c>
      <c r="G17" s="32">
        <v>5</v>
      </c>
      <c r="H17" s="34">
        <f>SUM(D17:G17)</f>
        <v>5</v>
      </c>
      <c r="I17" s="7"/>
      <c r="J17" s="7">
        <f t="shared" si="1"/>
        <v>0</v>
      </c>
    </row>
    <row r="18" spans="1:10" x14ac:dyDescent="0.25">
      <c r="A18" s="31" t="s">
        <v>30</v>
      </c>
      <c r="B18" s="31" t="s">
        <v>49</v>
      </c>
      <c r="C18" s="25" t="s">
        <v>21</v>
      </c>
      <c r="D18" s="32">
        <v>1</v>
      </c>
      <c r="E18" s="32">
        <v>0</v>
      </c>
      <c r="F18" s="32">
        <v>0</v>
      </c>
      <c r="G18" s="32">
        <v>0</v>
      </c>
      <c r="H18" s="24">
        <f t="shared" si="2"/>
        <v>1</v>
      </c>
      <c r="I18" s="7"/>
      <c r="J18" s="7">
        <f t="shared" si="1"/>
        <v>0</v>
      </c>
    </row>
    <row r="19" spans="1:10" x14ac:dyDescent="0.25">
      <c r="A19" s="27" t="s">
        <v>22</v>
      </c>
      <c r="B19" s="27" t="s">
        <v>24</v>
      </c>
      <c r="C19" s="28"/>
      <c r="D19" s="29"/>
      <c r="E19" s="29"/>
      <c r="F19" s="29"/>
      <c r="G19" s="29"/>
      <c r="H19" s="29"/>
      <c r="I19" s="9"/>
      <c r="J19" s="9"/>
    </row>
    <row r="20" spans="1:10" x14ac:dyDescent="0.25">
      <c r="A20" s="31" t="s">
        <v>6</v>
      </c>
      <c r="B20" s="31" t="s">
        <v>55</v>
      </c>
      <c r="C20" s="25" t="s">
        <v>21</v>
      </c>
      <c r="D20" s="32">
        <v>1</v>
      </c>
      <c r="E20" s="32">
        <v>0</v>
      </c>
      <c r="F20" s="32">
        <v>0</v>
      </c>
      <c r="G20" s="32">
        <v>0</v>
      </c>
      <c r="H20" s="24">
        <f t="shared" si="2"/>
        <v>1</v>
      </c>
      <c r="I20" s="7"/>
      <c r="J20" s="7">
        <f t="shared" si="1"/>
        <v>0</v>
      </c>
    </row>
    <row r="21" spans="1:10" x14ac:dyDescent="0.25">
      <c r="A21" s="31" t="s">
        <v>8</v>
      </c>
      <c r="B21" s="31" t="s">
        <v>36</v>
      </c>
      <c r="C21" s="25" t="s">
        <v>37</v>
      </c>
      <c r="D21" s="32">
        <v>1</v>
      </c>
      <c r="E21" s="32">
        <v>0</v>
      </c>
      <c r="F21" s="32">
        <v>0</v>
      </c>
      <c r="G21" s="32">
        <v>0</v>
      </c>
      <c r="H21" s="24">
        <f t="shared" si="2"/>
        <v>1</v>
      </c>
      <c r="I21" s="7"/>
      <c r="J21" s="7">
        <f t="shared" si="1"/>
        <v>0</v>
      </c>
    </row>
    <row r="22" spans="1:10" ht="38.25" x14ac:dyDescent="0.25">
      <c r="A22" s="31" t="s">
        <v>9</v>
      </c>
      <c r="B22" s="31" t="s">
        <v>38</v>
      </c>
      <c r="C22" s="25" t="s">
        <v>21</v>
      </c>
      <c r="D22" s="32">
        <v>1</v>
      </c>
      <c r="E22" s="32">
        <v>0</v>
      </c>
      <c r="F22" s="32">
        <v>0</v>
      </c>
      <c r="G22" s="32">
        <v>0</v>
      </c>
      <c r="H22" s="24">
        <f>SUM(D22:G22)</f>
        <v>1</v>
      </c>
      <c r="I22" s="7"/>
      <c r="J22" s="7">
        <f t="shared" si="1"/>
        <v>0</v>
      </c>
    </row>
    <row r="23" spans="1:10" x14ac:dyDescent="0.25">
      <c r="A23" s="27" t="s">
        <v>23</v>
      </c>
      <c r="B23" s="27" t="s">
        <v>50</v>
      </c>
      <c r="C23" s="28"/>
      <c r="D23" s="29"/>
      <c r="E23" s="29"/>
      <c r="F23" s="29"/>
      <c r="G23" s="29"/>
      <c r="H23" s="29"/>
      <c r="I23" s="9"/>
      <c r="J23" s="9"/>
    </row>
    <row r="24" spans="1:10" ht="102" x14ac:dyDescent="0.25">
      <c r="A24" s="31" t="s">
        <v>6</v>
      </c>
      <c r="B24" s="31" t="s">
        <v>68</v>
      </c>
      <c r="C24" s="25" t="s">
        <v>37</v>
      </c>
      <c r="D24" s="32">
        <v>0</v>
      </c>
      <c r="E24" s="32">
        <v>0</v>
      </c>
      <c r="F24" s="32">
        <v>0</v>
      </c>
      <c r="G24" s="32">
        <v>2</v>
      </c>
      <c r="H24" s="24">
        <f t="shared" ref="H24:H28" si="3">SUM(D24:G24)</f>
        <v>2</v>
      </c>
      <c r="I24" s="7"/>
      <c r="J24" s="7">
        <f t="shared" si="1"/>
        <v>0</v>
      </c>
    </row>
    <row r="25" spans="1:10" ht="51" x14ac:dyDescent="0.25">
      <c r="A25" s="31" t="s">
        <v>8</v>
      </c>
      <c r="B25" s="31" t="s">
        <v>67</v>
      </c>
      <c r="C25" s="23" t="s">
        <v>34</v>
      </c>
      <c r="D25" s="32">
        <v>0</v>
      </c>
      <c r="E25" s="32">
        <v>0</v>
      </c>
      <c r="F25" s="32">
        <v>0</v>
      </c>
      <c r="G25" s="32">
        <v>445</v>
      </c>
      <c r="H25" s="24">
        <f t="shared" si="3"/>
        <v>445</v>
      </c>
      <c r="I25" s="7"/>
      <c r="J25" s="7">
        <f t="shared" si="1"/>
        <v>0</v>
      </c>
    </row>
    <row r="26" spans="1:10" ht="45" customHeight="1" x14ac:dyDescent="0.25">
      <c r="A26" s="31" t="s">
        <v>9</v>
      </c>
      <c r="B26" s="31" t="s">
        <v>66</v>
      </c>
      <c r="C26" s="23" t="s">
        <v>34</v>
      </c>
      <c r="D26" s="32">
        <v>0</v>
      </c>
      <c r="E26" s="32">
        <v>0</v>
      </c>
      <c r="F26" s="32">
        <v>0</v>
      </c>
      <c r="G26" s="32">
        <v>80</v>
      </c>
      <c r="H26" s="24">
        <f t="shared" si="3"/>
        <v>80</v>
      </c>
      <c r="I26" s="7"/>
      <c r="J26" s="7">
        <f t="shared" si="1"/>
        <v>0</v>
      </c>
    </row>
    <row r="27" spans="1:10" ht="55.5" customHeight="1" x14ac:dyDescent="0.25">
      <c r="A27" s="31" t="s">
        <v>30</v>
      </c>
      <c r="B27" s="31" t="s">
        <v>58</v>
      </c>
      <c r="C27" s="23" t="s">
        <v>52</v>
      </c>
      <c r="D27" s="32">
        <v>0</v>
      </c>
      <c r="E27" s="32">
        <v>0</v>
      </c>
      <c r="F27" s="32">
        <v>0</v>
      </c>
      <c r="G27" s="32">
        <v>41</v>
      </c>
      <c r="H27" s="24">
        <f t="shared" si="3"/>
        <v>41</v>
      </c>
      <c r="I27" s="7"/>
      <c r="J27" s="7">
        <f t="shared" si="1"/>
        <v>0</v>
      </c>
    </row>
    <row r="28" spans="1:10" ht="51" x14ac:dyDescent="0.25">
      <c r="A28" s="31" t="s">
        <v>12</v>
      </c>
      <c r="B28" s="31" t="s">
        <v>59</v>
      </c>
      <c r="C28" s="23" t="s">
        <v>21</v>
      </c>
      <c r="D28" s="32">
        <v>0</v>
      </c>
      <c r="E28" s="32">
        <v>0</v>
      </c>
      <c r="F28" s="32">
        <v>0</v>
      </c>
      <c r="G28" s="32">
        <v>2</v>
      </c>
      <c r="H28" s="24">
        <f t="shared" si="3"/>
        <v>2</v>
      </c>
      <c r="I28" s="7"/>
      <c r="J28" s="7">
        <f t="shared" si="1"/>
        <v>0</v>
      </c>
    </row>
    <row r="29" spans="1:10" x14ac:dyDescent="0.25">
      <c r="A29" s="10" t="s">
        <v>70</v>
      </c>
      <c r="B29" s="11"/>
      <c r="C29" s="11"/>
      <c r="D29" s="11"/>
      <c r="E29" s="11"/>
      <c r="F29" s="11"/>
      <c r="G29" s="11"/>
      <c r="H29" s="11"/>
      <c r="I29" s="12"/>
      <c r="J29" s="13">
        <f>SUM(J4:J28)</f>
        <v>0</v>
      </c>
    </row>
    <row r="30" spans="1:10" x14ac:dyDescent="0.25">
      <c r="A30" s="10" t="s">
        <v>72</v>
      </c>
      <c r="B30" s="11"/>
      <c r="C30" s="11"/>
      <c r="D30" s="11"/>
      <c r="E30" s="11"/>
      <c r="F30" s="11"/>
      <c r="G30" s="11"/>
      <c r="H30" s="11"/>
      <c r="I30" s="12"/>
      <c r="J30" s="13">
        <f>J29*18%</f>
        <v>0</v>
      </c>
    </row>
    <row r="31" spans="1:10" x14ac:dyDescent="0.25">
      <c r="A31" s="10" t="s">
        <v>71</v>
      </c>
      <c r="B31" s="11"/>
      <c r="C31" s="11"/>
      <c r="D31" s="11"/>
      <c r="E31" s="11"/>
      <c r="F31" s="11"/>
      <c r="G31" s="11"/>
      <c r="H31" s="11"/>
      <c r="I31" s="12"/>
      <c r="J31" s="13">
        <f>J29+J30</f>
        <v>0</v>
      </c>
    </row>
  </sheetData>
  <sheetProtection algorithmName="SHA-512" hashValue="20m7UF7brbvljar8XUrli1ekryEGEXM2YE4GKn7ZfPdH4f1mRNBbNNjHoa4JVCzJKc8Has8XwZL6gMLBTm+Vdg==" saltValue="NiDEm07o6Qd3p68JmHxGsA==" spinCount="100000" sheet="1" objects="1" scenarios="1"/>
  <mergeCells count="3">
    <mergeCell ref="A29:I29"/>
    <mergeCell ref="A31:I31"/>
    <mergeCell ref="A30:I3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A5744-68BB-4158-BF2D-C4114A2BF43B}">
  <sheetPr>
    <tabColor rgb="FF00B0F0"/>
  </sheetPr>
  <dimension ref="A1:K31"/>
  <sheetViews>
    <sheetView zoomScaleNormal="100" workbookViewId="0">
      <pane ySplit="1" topLeftCell="A14" activePane="bottomLeft" state="frozen"/>
      <selection pane="bottomLeft" activeCell="O18" sqref="O18"/>
    </sheetView>
  </sheetViews>
  <sheetFormatPr defaultRowHeight="15" x14ac:dyDescent="0.25"/>
  <cols>
    <col min="1" max="1" width="3.5703125" style="2" bestFit="1" customWidth="1"/>
    <col min="2" max="2" width="42" style="2" bestFit="1" customWidth="1"/>
    <col min="3" max="3" width="5" style="2" bestFit="1" customWidth="1"/>
    <col min="4" max="4" width="8.7109375" style="2" bestFit="1" customWidth="1"/>
    <col min="5" max="5" width="7.7109375" style="2" bestFit="1" customWidth="1"/>
    <col min="6" max="6" width="8.28515625" style="2" bestFit="1" customWidth="1"/>
    <col min="7" max="7" width="7.85546875" style="2" bestFit="1" customWidth="1"/>
    <col min="8" max="8" width="9.7109375" style="2" bestFit="1" customWidth="1"/>
    <col min="9" max="9" width="9.28515625" style="2" bestFit="1" customWidth="1"/>
    <col min="10" max="10" width="12.7109375" style="2" bestFit="1" customWidth="1"/>
    <col min="11" max="16384" width="9.140625" style="2"/>
  </cols>
  <sheetData>
    <row r="1" spans="1:10" ht="90" x14ac:dyDescent="0.25">
      <c r="A1" s="14"/>
      <c r="B1" s="14" t="s">
        <v>0</v>
      </c>
      <c r="C1" s="15" t="s">
        <v>1</v>
      </c>
      <c r="D1" s="16" t="s">
        <v>40</v>
      </c>
      <c r="E1" s="16" t="s">
        <v>53</v>
      </c>
      <c r="F1" s="16" t="s">
        <v>41</v>
      </c>
      <c r="G1" s="16" t="s">
        <v>25</v>
      </c>
      <c r="H1" s="16" t="s">
        <v>26</v>
      </c>
      <c r="I1" s="1" t="s">
        <v>2</v>
      </c>
      <c r="J1" s="1" t="s">
        <v>3</v>
      </c>
    </row>
    <row r="2" spans="1:10" ht="15" customHeight="1" x14ac:dyDescent="0.25">
      <c r="A2" s="17" t="s">
        <v>64</v>
      </c>
      <c r="B2" s="18"/>
      <c r="C2" s="18"/>
      <c r="D2" s="18"/>
      <c r="E2" s="18"/>
      <c r="F2" s="18"/>
      <c r="G2" s="18"/>
      <c r="H2" s="18"/>
      <c r="I2" s="3"/>
      <c r="J2" s="4"/>
    </row>
    <row r="3" spans="1:10" x14ac:dyDescent="0.25">
      <c r="A3" s="37" t="s">
        <v>4</v>
      </c>
      <c r="B3" s="37" t="s">
        <v>5</v>
      </c>
      <c r="C3" s="38"/>
      <c r="D3" s="21"/>
      <c r="E3" s="21"/>
      <c r="F3" s="21"/>
      <c r="G3" s="21"/>
      <c r="H3" s="21"/>
      <c r="I3" s="5"/>
      <c r="J3" s="5"/>
    </row>
    <row r="4" spans="1:10" x14ac:dyDescent="0.25">
      <c r="A4" s="22" t="s">
        <v>6</v>
      </c>
      <c r="B4" s="22" t="s">
        <v>42</v>
      </c>
      <c r="C4" s="39" t="s">
        <v>7</v>
      </c>
      <c r="D4" s="24">
        <v>80</v>
      </c>
      <c r="E4" s="24">
        <v>400</v>
      </c>
      <c r="F4" s="24">
        <v>0</v>
      </c>
      <c r="G4" s="24">
        <v>0</v>
      </c>
      <c r="H4" s="24">
        <f>SUM(D4:G4)</f>
        <v>480</v>
      </c>
      <c r="I4" s="7"/>
      <c r="J4" s="7">
        <f>H4*I4</f>
        <v>0</v>
      </c>
    </row>
    <row r="5" spans="1:10" x14ac:dyDescent="0.25">
      <c r="A5" s="22" t="s">
        <v>8</v>
      </c>
      <c r="B5" s="22" t="s">
        <v>43</v>
      </c>
      <c r="C5" s="39" t="s">
        <v>27</v>
      </c>
      <c r="D5" s="24">
        <v>2</v>
      </c>
      <c r="E5" s="24">
        <v>10</v>
      </c>
      <c r="F5" s="24">
        <v>0</v>
      </c>
      <c r="G5" s="24">
        <v>0</v>
      </c>
      <c r="H5" s="24">
        <f t="shared" ref="H5:H13" si="0">SUM(D5:G5)</f>
        <v>12</v>
      </c>
      <c r="I5" s="7"/>
      <c r="J5" s="7">
        <f t="shared" ref="J5:J28" si="1">H5*I5</f>
        <v>0</v>
      </c>
    </row>
    <row r="6" spans="1:10" x14ac:dyDescent="0.25">
      <c r="A6" s="22" t="s">
        <v>9</v>
      </c>
      <c r="B6" s="22" t="s">
        <v>28</v>
      </c>
      <c r="C6" s="39" t="s">
        <v>29</v>
      </c>
      <c r="D6" s="24">
        <v>10</v>
      </c>
      <c r="E6" s="24">
        <v>15</v>
      </c>
      <c r="F6" s="24">
        <v>0</v>
      </c>
      <c r="G6" s="24">
        <v>0</v>
      </c>
      <c r="H6" s="24">
        <f t="shared" si="0"/>
        <v>25</v>
      </c>
      <c r="I6" s="7"/>
      <c r="J6" s="7">
        <f t="shared" si="1"/>
        <v>0</v>
      </c>
    </row>
    <row r="7" spans="1:10" ht="30" x14ac:dyDescent="0.25">
      <c r="A7" s="22" t="s">
        <v>30</v>
      </c>
      <c r="B7" s="22" t="s">
        <v>10</v>
      </c>
      <c r="C7" s="40" t="s">
        <v>27</v>
      </c>
      <c r="D7" s="26">
        <v>1</v>
      </c>
      <c r="E7" s="26">
        <v>2.5</v>
      </c>
      <c r="F7" s="26">
        <v>0</v>
      </c>
      <c r="G7" s="24">
        <v>0</v>
      </c>
      <c r="H7" s="24">
        <f t="shared" si="0"/>
        <v>3.5</v>
      </c>
      <c r="I7" s="8"/>
      <c r="J7" s="7">
        <f t="shared" si="1"/>
        <v>0</v>
      </c>
    </row>
    <row r="8" spans="1:10" x14ac:dyDescent="0.25">
      <c r="A8" s="22" t="s">
        <v>12</v>
      </c>
      <c r="B8" s="22" t="s">
        <v>11</v>
      </c>
      <c r="C8" s="39" t="s">
        <v>29</v>
      </c>
      <c r="D8" s="24">
        <v>10</v>
      </c>
      <c r="E8" s="24">
        <v>20</v>
      </c>
      <c r="F8" s="24">
        <v>0</v>
      </c>
      <c r="G8" s="24">
        <v>0</v>
      </c>
      <c r="H8" s="24">
        <f t="shared" si="0"/>
        <v>30</v>
      </c>
      <c r="I8" s="7"/>
      <c r="J8" s="7">
        <f t="shared" si="1"/>
        <v>0</v>
      </c>
    </row>
    <row r="9" spans="1:10" x14ac:dyDescent="0.25">
      <c r="A9" s="22" t="s">
        <v>14</v>
      </c>
      <c r="B9" s="22" t="s">
        <v>13</v>
      </c>
      <c r="C9" s="39" t="s">
        <v>7</v>
      </c>
      <c r="D9" s="24">
        <v>500</v>
      </c>
      <c r="E9" s="24">
        <v>800</v>
      </c>
      <c r="F9" s="24">
        <v>0</v>
      </c>
      <c r="G9" s="24">
        <v>0</v>
      </c>
      <c r="H9" s="24">
        <f t="shared" si="0"/>
        <v>1300</v>
      </c>
      <c r="I9" s="7"/>
      <c r="J9" s="7">
        <f t="shared" si="1"/>
        <v>0</v>
      </c>
    </row>
    <row r="10" spans="1:10" x14ac:dyDescent="0.25">
      <c r="A10" s="22" t="s">
        <v>16</v>
      </c>
      <c r="B10" s="22" t="s">
        <v>44</v>
      </c>
      <c r="C10" s="39" t="s">
        <v>52</v>
      </c>
      <c r="D10" s="24">
        <v>8</v>
      </c>
      <c r="E10" s="24">
        <v>12</v>
      </c>
      <c r="F10" s="24">
        <v>0</v>
      </c>
      <c r="G10" s="24">
        <v>0</v>
      </c>
      <c r="H10" s="24">
        <f t="shared" si="0"/>
        <v>20</v>
      </c>
      <c r="I10" s="7"/>
      <c r="J10" s="7">
        <f t="shared" si="1"/>
        <v>0</v>
      </c>
    </row>
    <row r="11" spans="1:10" ht="30" x14ac:dyDescent="0.25">
      <c r="A11" s="22" t="s">
        <v>31</v>
      </c>
      <c r="B11" s="22" t="s">
        <v>15</v>
      </c>
      <c r="C11" s="40" t="s">
        <v>29</v>
      </c>
      <c r="D11" s="26">
        <v>12</v>
      </c>
      <c r="E11" s="26">
        <v>40.1</v>
      </c>
      <c r="F11" s="26">
        <v>0</v>
      </c>
      <c r="G11" s="24">
        <v>0</v>
      </c>
      <c r="H11" s="24">
        <f t="shared" si="0"/>
        <v>52.1</v>
      </c>
      <c r="I11" s="8"/>
      <c r="J11" s="7">
        <f t="shared" si="1"/>
        <v>0</v>
      </c>
    </row>
    <row r="12" spans="1:10" x14ac:dyDescent="0.25">
      <c r="A12" s="22" t="s">
        <v>32</v>
      </c>
      <c r="B12" s="22" t="s">
        <v>17</v>
      </c>
      <c r="C12" s="39" t="s">
        <v>29</v>
      </c>
      <c r="D12" s="24">
        <v>14</v>
      </c>
      <c r="E12" s="24">
        <v>35</v>
      </c>
      <c r="F12" s="24">
        <v>0</v>
      </c>
      <c r="G12" s="24">
        <v>0</v>
      </c>
      <c r="H12" s="24">
        <f t="shared" si="0"/>
        <v>49</v>
      </c>
      <c r="I12" s="7"/>
      <c r="J12" s="7">
        <f t="shared" si="1"/>
        <v>0</v>
      </c>
    </row>
    <row r="13" spans="1:10" x14ac:dyDescent="0.25">
      <c r="A13" s="22" t="s">
        <v>45</v>
      </c>
      <c r="B13" s="22" t="s">
        <v>33</v>
      </c>
      <c r="C13" s="39" t="s">
        <v>34</v>
      </c>
      <c r="D13" s="24">
        <v>72</v>
      </c>
      <c r="E13" s="24">
        <v>0</v>
      </c>
      <c r="F13" s="24">
        <v>0</v>
      </c>
      <c r="G13" s="24">
        <v>0</v>
      </c>
      <c r="H13" s="24">
        <f t="shared" si="0"/>
        <v>72</v>
      </c>
      <c r="I13" s="7"/>
      <c r="J13" s="7">
        <f t="shared" si="1"/>
        <v>0</v>
      </c>
    </row>
    <row r="14" spans="1:10" x14ac:dyDescent="0.25">
      <c r="A14" s="41" t="s">
        <v>18</v>
      </c>
      <c r="B14" s="41" t="s">
        <v>19</v>
      </c>
      <c r="C14" s="38"/>
      <c r="D14" s="29"/>
      <c r="E14" s="29"/>
      <c r="F14" s="29"/>
      <c r="G14" s="29"/>
      <c r="H14" s="29"/>
      <c r="I14" s="9"/>
      <c r="J14" s="9"/>
    </row>
    <row r="15" spans="1:10" x14ac:dyDescent="0.25">
      <c r="A15" s="22" t="s">
        <v>6</v>
      </c>
      <c r="B15" s="42" t="s">
        <v>46</v>
      </c>
      <c r="C15" s="40" t="s">
        <v>20</v>
      </c>
      <c r="D15" s="32">
        <v>30</v>
      </c>
      <c r="E15" s="32">
        <v>60</v>
      </c>
      <c r="F15" s="32">
        <v>0</v>
      </c>
      <c r="G15" s="32">
        <v>0</v>
      </c>
      <c r="H15" s="24">
        <f t="shared" ref="H15:H22" si="2">SUM(D15:G15)</f>
        <v>90</v>
      </c>
      <c r="I15" s="7"/>
      <c r="J15" s="7">
        <f t="shared" si="1"/>
        <v>0</v>
      </c>
    </row>
    <row r="16" spans="1:10" ht="30" x14ac:dyDescent="0.25">
      <c r="A16" s="22" t="s">
        <v>8</v>
      </c>
      <c r="B16" s="43" t="s">
        <v>47</v>
      </c>
      <c r="C16" s="40" t="s">
        <v>21</v>
      </c>
      <c r="D16" s="32">
        <v>1</v>
      </c>
      <c r="E16" s="32">
        <v>2</v>
      </c>
      <c r="F16" s="32">
        <v>0</v>
      </c>
      <c r="G16" s="32">
        <v>1</v>
      </c>
      <c r="H16" s="34">
        <f>SUM(D16:G16)</f>
        <v>4</v>
      </c>
      <c r="I16" s="7"/>
      <c r="J16" s="7">
        <f t="shared" si="1"/>
        <v>0</v>
      </c>
    </row>
    <row r="17" spans="1:11" ht="30" x14ac:dyDescent="0.25">
      <c r="A17" s="22" t="s">
        <v>9</v>
      </c>
      <c r="B17" s="43" t="s">
        <v>48</v>
      </c>
      <c r="C17" s="40" t="s">
        <v>21</v>
      </c>
      <c r="D17" s="32">
        <v>0</v>
      </c>
      <c r="E17" s="32">
        <v>0</v>
      </c>
      <c r="F17" s="32">
        <v>0</v>
      </c>
      <c r="G17" s="32">
        <v>1</v>
      </c>
      <c r="H17" s="34">
        <f>SUM(D17:G17)</f>
        <v>1</v>
      </c>
      <c r="I17" s="7"/>
      <c r="J17" s="7">
        <f t="shared" si="1"/>
        <v>0</v>
      </c>
    </row>
    <row r="18" spans="1:11" x14ac:dyDescent="0.25">
      <c r="A18" s="22" t="s">
        <v>30</v>
      </c>
      <c r="B18" s="43" t="s">
        <v>57</v>
      </c>
      <c r="C18" s="40" t="s">
        <v>21</v>
      </c>
      <c r="D18" s="26">
        <v>0</v>
      </c>
      <c r="E18" s="32">
        <v>0</v>
      </c>
      <c r="F18" s="32">
        <v>0</v>
      </c>
      <c r="G18" s="32">
        <v>1</v>
      </c>
      <c r="H18" s="34">
        <f>SUM(D18:G18)</f>
        <v>1</v>
      </c>
      <c r="I18" s="7"/>
      <c r="J18" s="7">
        <f t="shared" si="1"/>
        <v>0</v>
      </c>
      <c r="K18" s="35"/>
    </row>
    <row r="19" spans="1:11" x14ac:dyDescent="0.25">
      <c r="A19" s="42" t="s">
        <v>12</v>
      </c>
      <c r="B19" s="42" t="s">
        <v>49</v>
      </c>
      <c r="C19" s="40" t="s">
        <v>21</v>
      </c>
      <c r="D19" s="32">
        <v>1</v>
      </c>
      <c r="E19" s="32">
        <v>0</v>
      </c>
      <c r="F19" s="32">
        <v>0</v>
      </c>
      <c r="G19" s="32">
        <v>0</v>
      </c>
      <c r="H19" s="24">
        <f t="shared" si="2"/>
        <v>1</v>
      </c>
      <c r="I19" s="7"/>
      <c r="J19" s="7">
        <f t="shared" si="1"/>
        <v>0</v>
      </c>
    </row>
    <row r="20" spans="1:11" x14ac:dyDescent="0.25">
      <c r="A20" s="41" t="s">
        <v>22</v>
      </c>
      <c r="B20" s="41" t="s">
        <v>24</v>
      </c>
      <c r="C20" s="38"/>
      <c r="D20" s="29"/>
      <c r="E20" s="29"/>
      <c r="F20" s="29"/>
      <c r="G20" s="29"/>
      <c r="H20" s="29"/>
      <c r="I20" s="9"/>
      <c r="J20" s="9"/>
    </row>
    <row r="21" spans="1:11" x14ac:dyDescent="0.25">
      <c r="A21" s="42" t="s">
        <v>6</v>
      </c>
      <c r="B21" s="42" t="s">
        <v>55</v>
      </c>
      <c r="C21" s="40" t="s">
        <v>21</v>
      </c>
      <c r="D21" s="32">
        <v>1</v>
      </c>
      <c r="E21" s="32">
        <v>0</v>
      </c>
      <c r="F21" s="32">
        <v>0</v>
      </c>
      <c r="G21" s="32">
        <v>0</v>
      </c>
      <c r="H21" s="24">
        <f t="shared" si="2"/>
        <v>1</v>
      </c>
      <c r="I21" s="7"/>
      <c r="J21" s="7">
        <f t="shared" si="1"/>
        <v>0</v>
      </c>
    </row>
    <row r="22" spans="1:11" x14ac:dyDescent="0.25">
      <c r="A22" s="42" t="s">
        <v>8</v>
      </c>
      <c r="B22" s="42" t="s">
        <v>36</v>
      </c>
      <c r="C22" s="40" t="s">
        <v>37</v>
      </c>
      <c r="D22" s="32">
        <v>1</v>
      </c>
      <c r="E22" s="32">
        <v>1</v>
      </c>
      <c r="F22" s="32">
        <v>0</v>
      </c>
      <c r="G22" s="32">
        <v>0</v>
      </c>
      <c r="H22" s="24">
        <f t="shared" si="2"/>
        <v>2</v>
      </c>
      <c r="I22" s="7"/>
      <c r="J22" s="7">
        <f t="shared" si="1"/>
        <v>0</v>
      </c>
    </row>
    <row r="23" spans="1:11" ht="45" x14ac:dyDescent="0.25">
      <c r="A23" s="42" t="s">
        <v>9</v>
      </c>
      <c r="B23" s="42" t="s">
        <v>69</v>
      </c>
      <c r="C23" s="40" t="s">
        <v>21</v>
      </c>
      <c r="D23" s="32">
        <v>1</v>
      </c>
      <c r="E23" s="32">
        <v>1</v>
      </c>
      <c r="F23" s="32">
        <v>0</v>
      </c>
      <c r="G23" s="32">
        <v>0</v>
      </c>
      <c r="H23" s="24">
        <f>SUM(D23:G23)</f>
        <v>2</v>
      </c>
      <c r="I23" s="7"/>
      <c r="J23" s="7">
        <f t="shared" si="1"/>
        <v>0</v>
      </c>
    </row>
    <row r="24" spans="1:11" ht="45" x14ac:dyDescent="0.25">
      <c r="A24" s="42" t="s">
        <v>30</v>
      </c>
      <c r="B24" s="42" t="s">
        <v>39</v>
      </c>
      <c r="C24" s="44" t="s">
        <v>21</v>
      </c>
      <c r="D24" s="32">
        <v>0</v>
      </c>
      <c r="E24" s="32">
        <v>6</v>
      </c>
      <c r="F24" s="32">
        <v>0</v>
      </c>
      <c r="G24" s="32">
        <v>0</v>
      </c>
      <c r="H24" s="24">
        <f t="shared" ref="H24:H28" si="3">SUM(D24:G24)</f>
        <v>6</v>
      </c>
      <c r="I24" s="7"/>
      <c r="J24" s="7">
        <f t="shared" si="1"/>
        <v>0</v>
      </c>
    </row>
    <row r="25" spans="1:11" x14ac:dyDescent="0.25">
      <c r="A25" s="41" t="s">
        <v>23</v>
      </c>
      <c r="B25" s="41" t="s">
        <v>50</v>
      </c>
      <c r="C25" s="41"/>
      <c r="D25" s="45"/>
      <c r="E25" s="45"/>
      <c r="F25" s="45"/>
      <c r="G25" s="45"/>
      <c r="H25" s="45"/>
      <c r="I25" s="36"/>
      <c r="J25" s="36"/>
    </row>
    <row r="26" spans="1:11" ht="30" x14ac:dyDescent="0.25">
      <c r="A26" s="46" t="s">
        <v>6</v>
      </c>
      <c r="B26" s="47" t="s">
        <v>65</v>
      </c>
      <c r="C26" s="48" t="s">
        <v>37</v>
      </c>
      <c r="D26" s="24">
        <v>0</v>
      </c>
      <c r="E26" s="24">
        <v>0</v>
      </c>
      <c r="F26" s="24">
        <v>0</v>
      </c>
      <c r="G26" s="24">
        <v>1</v>
      </c>
      <c r="H26" s="24">
        <f t="shared" si="3"/>
        <v>1</v>
      </c>
      <c r="I26" s="6"/>
      <c r="J26" s="7">
        <f t="shared" si="1"/>
        <v>0</v>
      </c>
    </row>
    <row r="27" spans="1:11" ht="30" x14ac:dyDescent="0.25">
      <c r="A27" s="49" t="s">
        <v>8</v>
      </c>
      <c r="B27" s="49" t="s">
        <v>60</v>
      </c>
      <c r="C27" s="50" t="s">
        <v>37</v>
      </c>
      <c r="D27" s="32">
        <v>0</v>
      </c>
      <c r="E27" s="32">
        <v>0</v>
      </c>
      <c r="F27" s="32">
        <v>0</v>
      </c>
      <c r="G27" s="32">
        <v>2</v>
      </c>
      <c r="H27" s="24">
        <f>SUM(D27:G27)</f>
        <v>2</v>
      </c>
      <c r="I27" s="7"/>
      <c r="J27" s="7">
        <f t="shared" si="1"/>
        <v>0</v>
      </c>
    </row>
    <row r="28" spans="1:11" ht="60" x14ac:dyDescent="0.25">
      <c r="A28" s="49" t="s">
        <v>9</v>
      </c>
      <c r="B28" s="49" t="s">
        <v>61</v>
      </c>
      <c r="C28" s="50" t="s">
        <v>37</v>
      </c>
      <c r="D28" s="32">
        <v>0</v>
      </c>
      <c r="E28" s="32">
        <v>0</v>
      </c>
      <c r="F28" s="32">
        <v>0</v>
      </c>
      <c r="G28" s="32">
        <v>2</v>
      </c>
      <c r="H28" s="24">
        <f t="shared" si="3"/>
        <v>2</v>
      </c>
      <c r="I28" s="7"/>
      <c r="J28" s="7">
        <f t="shared" si="1"/>
        <v>0</v>
      </c>
    </row>
    <row r="29" spans="1:11" x14ac:dyDescent="0.25">
      <c r="A29" s="10" t="s">
        <v>70</v>
      </c>
      <c r="B29" s="11"/>
      <c r="C29" s="11"/>
      <c r="D29" s="11"/>
      <c r="E29" s="11"/>
      <c r="F29" s="11"/>
      <c r="G29" s="11"/>
      <c r="H29" s="11"/>
      <c r="I29" s="12"/>
      <c r="J29" s="13">
        <f>SUM(J4:J28)</f>
        <v>0</v>
      </c>
    </row>
    <row r="30" spans="1:11" x14ac:dyDescent="0.25">
      <c r="A30" s="10" t="s">
        <v>72</v>
      </c>
      <c r="B30" s="11"/>
      <c r="C30" s="11"/>
      <c r="D30" s="11"/>
      <c r="E30" s="11"/>
      <c r="F30" s="11"/>
      <c r="G30" s="11"/>
      <c r="H30" s="11"/>
      <c r="I30" s="12"/>
      <c r="J30" s="13">
        <f>J29*18%</f>
        <v>0</v>
      </c>
    </row>
    <row r="31" spans="1:11" x14ac:dyDescent="0.25">
      <c r="A31" s="10" t="s">
        <v>71</v>
      </c>
      <c r="B31" s="11"/>
      <c r="C31" s="11"/>
      <c r="D31" s="11"/>
      <c r="E31" s="11"/>
      <c r="F31" s="11"/>
      <c r="G31" s="11"/>
      <c r="H31" s="11"/>
      <c r="I31" s="12"/>
      <c r="J31" s="13">
        <f>J29+J30</f>
        <v>0</v>
      </c>
    </row>
  </sheetData>
  <sheetProtection algorithmName="SHA-512" hashValue="PgNKY89xRTYssW0qm8llnl+jKpxw+kocCdcYwBosMd05ouzIw90DaNl9HMUPbK+uSi2QiCracekAy3pNxZbeLg==" saltValue="VTkyGnUr4RpwqHW2uunFfg==" spinCount="100000" sheet="1" objects="1" scenarios="1"/>
  <mergeCells count="3">
    <mergeCell ref="A29:I29"/>
    <mergeCell ref="A31:I31"/>
    <mergeCell ref="A30:I3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C100F-C01A-424E-A780-B6F7DCAB8E39}">
  <sheetPr>
    <tabColor rgb="FF00B0F0"/>
  </sheetPr>
  <dimension ref="A1:K26"/>
  <sheetViews>
    <sheetView tabSelected="1" zoomScaleNormal="100" workbookViewId="0">
      <pane ySplit="1" topLeftCell="A2" activePane="bottomLeft" state="frozen"/>
      <selection pane="bottomLeft" activeCell="K5" sqref="K5"/>
    </sheetView>
  </sheetViews>
  <sheetFormatPr defaultRowHeight="15" x14ac:dyDescent="0.25"/>
  <cols>
    <col min="1" max="1" width="3.5703125" style="2" bestFit="1" customWidth="1"/>
    <col min="2" max="2" width="37" style="2" bestFit="1" customWidth="1"/>
    <col min="3" max="3" width="5" style="2" bestFit="1" customWidth="1"/>
    <col min="4" max="4" width="11" style="2" customWidth="1"/>
    <col min="5" max="5" width="7.7109375" style="2" bestFit="1" customWidth="1"/>
    <col min="6" max="6" width="8.28515625" style="2" bestFit="1" customWidth="1"/>
    <col min="7" max="7" width="10" style="2" bestFit="1" customWidth="1"/>
    <col min="8" max="8" width="9.7109375" style="2" bestFit="1" customWidth="1"/>
    <col min="9" max="9" width="11.140625" style="2" customWidth="1"/>
    <col min="10" max="10" width="12.7109375" style="2" bestFit="1" customWidth="1"/>
    <col min="11" max="11" width="46.42578125" style="2" customWidth="1"/>
    <col min="12" max="16384" width="9.140625" style="2"/>
  </cols>
  <sheetData>
    <row r="1" spans="1:11" ht="63" customHeight="1" x14ac:dyDescent="0.25">
      <c r="A1" s="14"/>
      <c r="B1" s="14" t="s">
        <v>0</v>
      </c>
      <c r="C1" s="15" t="s">
        <v>1</v>
      </c>
      <c r="D1" s="16" t="s">
        <v>40</v>
      </c>
      <c r="E1" s="16" t="s">
        <v>53</v>
      </c>
      <c r="F1" s="16" t="s">
        <v>41</v>
      </c>
      <c r="G1" s="16" t="s">
        <v>25</v>
      </c>
      <c r="H1" s="16" t="s">
        <v>26</v>
      </c>
      <c r="I1" s="1" t="s">
        <v>2</v>
      </c>
      <c r="J1" s="1" t="s">
        <v>3</v>
      </c>
    </row>
    <row r="2" spans="1:11" ht="15" customHeight="1" x14ac:dyDescent="0.25">
      <c r="A2" s="17" t="s">
        <v>63</v>
      </c>
      <c r="B2" s="18"/>
      <c r="C2" s="18"/>
      <c r="D2" s="18"/>
      <c r="E2" s="18"/>
      <c r="F2" s="18"/>
      <c r="G2" s="18"/>
      <c r="H2" s="18"/>
      <c r="I2" s="3"/>
      <c r="J2" s="4"/>
    </row>
    <row r="3" spans="1:11" x14ac:dyDescent="0.25">
      <c r="A3" s="56" t="s">
        <v>4</v>
      </c>
      <c r="B3" s="56" t="s">
        <v>5</v>
      </c>
      <c r="C3" s="57"/>
      <c r="D3" s="58"/>
      <c r="E3" s="58"/>
      <c r="F3" s="58"/>
      <c r="G3" s="58"/>
      <c r="H3" s="58"/>
      <c r="I3" s="51"/>
      <c r="J3" s="51"/>
    </row>
    <row r="4" spans="1:11" x14ac:dyDescent="0.25">
      <c r="A4" s="22" t="s">
        <v>6</v>
      </c>
      <c r="B4" s="22" t="s">
        <v>42</v>
      </c>
      <c r="C4" s="23" t="s">
        <v>7</v>
      </c>
      <c r="D4" s="24">
        <v>80</v>
      </c>
      <c r="E4" s="24">
        <v>0</v>
      </c>
      <c r="F4" s="24">
        <v>0</v>
      </c>
      <c r="G4" s="24">
        <v>0</v>
      </c>
      <c r="H4" s="24">
        <f>SUM(D4:G4)</f>
        <v>80</v>
      </c>
      <c r="I4" s="7"/>
      <c r="J4" s="7">
        <f>H4*I4</f>
        <v>0</v>
      </c>
    </row>
    <row r="5" spans="1:11" ht="30" x14ac:dyDescent="0.25">
      <c r="A5" s="22" t="s">
        <v>8</v>
      </c>
      <c r="B5" s="43" t="s">
        <v>43</v>
      </c>
      <c r="C5" s="23" t="s">
        <v>27</v>
      </c>
      <c r="D5" s="24">
        <v>2</v>
      </c>
      <c r="E5" s="24">
        <v>0</v>
      </c>
      <c r="F5" s="24">
        <v>0</v>
      </c>
      <c r="G5" s="24">
        <v>2.2999999999999998</v>
      </c>
      <c r="H5" s="24">
        <f t="shared" ref="H5:H13" si="0">SUM(D5:G5)</f>
        <v>4.3</v>
      </c>
      <c r="I5" s="7"/>
      <c r="J5" s="7">
        <f t="shared" ref="J5:J23" si="1">H5*I5</f>
        <v>0</v>
      </c>
      <c r="K5" s="2" t="s">
        <v>51</v>
      </c>
    </row>
    <row r="6" spans="1:11" x14ac:dyDescent="0.25">
      <c r="A6" s="22" t="s">
        <v>9</v>
      </c>
      <c r="B6" s="22" t="s">
        <v>28</v>
      </c>
      <c r="C6" s="23" t="s">
        <v>29</v>
      </c>
      <c r="D6" s="24">
        <v>10</v>
      </c>
      <c r="E6" s="24">
        <v>0</v>
      </c>
      <c r="F6" s="24">
        <v>0</v>
      </c>
      <c r="G6" s="24">
        <v>0</v>
      </c>
      <c r="H6" s="24">
        <f t="shared" si="0"/>
        <v>10</v>
      </c>
      <c r="I6" s="7"/>
      <c r="J6" s="7">
        <f t="shared" si="1"/>
        <v>0</v>
      </c>
    </row>
    <row r="7" spans="1:11" ht="25.5" x14ac:dyDescent="0.25">
      <c r="A7" s="22" t="s">
        <v>30</v>
      </c>
      <c r="B7" s="22" t="s">
        <v>10</v>
      </c>
      <c r="C7" s="59" t="s">
        <v>27</v>
      </c>
      <c r="D7" s="60">
        <v>1</v>
      </c>
      <c r="E7" s="60">
        <v>0</v>
      </c>
      <c r="F7" s="60">
        <v>0</v>
      </c>
      <c r="G7" s="60">
        <v>0</v>
      </c>
      <c r="H7" s="24">
        <f t="shared" si="0"/>
        <v>1</v>
      </c>
      <c r="I7" s="52"/>
      <c r="J7" s="7">
        <f t="shared" si="1"/>
        <v>0</v>
      </c>
    </row>
    <row r="8" spans="1:11" x14ac:dyDescent="0.25">
      <c r="A8" s="22" t="s">
        <v>12</v>
      </c>
      <c r="B8" s="22" t="s">
        <v>11</v>
      </c>
      <c r="C8" s="23" t="s">
        <v>29</v>
      </c>
      <c r="D8" s="24">
        <v>10</v>
      </c>
      <c r="E8" s="24">
        <v>0</v>
      </c>
      <c r="F8" s="24">
        <v>0</v>
      </c>
      <c r="G8" s="24">
        <v>0</v>
      </c>
      <c r="H8" s="24">
        <f t="shared" si="0"/>
        <v>10</v>
      </c>
      <c r="I8" s="7"/>
      <c r="J8" s="7">
        <f t="shared" si="1"/>
        <v>0</v>
      </c>
    </row>
    <row r="9" spans="1:11" x14ac:dyDescent="0.25">
      <c r="A9" s="22" t="s">
        <v>14</v>
      </c>
      <c r="B9" s="22" t="s">
        <v>13</v>
      </c>
      <c r="C9" s="23" t="s">
        <v>7</v>
      </c>
      <c r="D9" s="24">
        <v>500</v>
      </c>
      <c r="E9" s="24">
        <v>0</v>
      </c>
      <c r="F9" s="24">
        <v>0</v>
      </c>
      <c r="G9" s="24">
        <v>1780</v>
      </c>
      <c r="H9" s="24">
        <f t="shared" si="0"/>
        <v>2280</v>
      </c>
      <c r="I9" s="7"/>
      <c r="J9" s="7">
        <f t="shared" si="1"/>
        <v>0</v>
      </c>
    </row>
    <row r="10" spans="1:11" x14ac:dyDescent="0.25">
      <c r="A10" s="22" t="s">
        <v>16</v>
      </c>
      <c r="B10" s="22" t="s">
        <v>44</v>
      </c>
      <c r="C10" s="23" t="s">
        <v>52</v>
      </c>
      <c r="D10" s="24">
        <v>8</v>
      </c>
      <c r="E10" s="24">
        <v>0</v>
      </c>
      <c r="F10" s="24">
        <v>0</v>
      </c>
      <c r="G10" s="24">
        <v>0</v>
      </c>
      <c r="H10" s="24">
        <f t="shared" si="0"/>
        <v>8</v>
      </c>
      <c r="I10" s="7"/>
      <c r="J10" s="7">
        <f t="shared" si="1"/>
        <v>0</v>
      </c>
    </row>
    <row r="11" spans="1:11" ht="25.5" x14ac:dyDescent="0.25">
      <c r="A11" s="22" t="s">
        <v>31</v>
      </c>
      <c r="B11" s="22" t="s">
        <v>15</v>
      </c>
      <c r="C11" s="59" t="s">
        <v>29</v>
      </c>
      <c r="D11" s="60">
        <v>12</v>
      </c>
      <c r="E11" s="60">
        <v>0</v>
      </c>
      <c r="F11" s="60">
        <v>0</v>
      </c>
      <c r="G11" s="60">
        <v>51</v>
      </c>
      <c r="H11" s="24">
        <f t="shared" si="0"/>
        <v>63</v>
      </c>
      <c r="I11" s="52"/>
      <c r="J11" s="7">
        <f t="shared" si="1"/>
        <v>0</v>
      </c>
    </row>
    <row r="12" spans="1:11" x14ac:dyDescent="0.25">
      <c r="A12" s="22" t="s">
        <v>32</v>
      </c>
      <c r="B12" s="22" t="s">
        <v>17</v>
      </c>
      <c r="C12" s="23" t="s">
        <v>29</v>
      </c>
      <c r="D12" s="24">
        <v>14</v>
      </c>
      <c r="E12" s="24">
        <v>0</v>
      </c>
      <c r="F12" s="24">
        <v>0</v>
      </c>
      <c r="G12" s="24">
        <v>0</v>
      </c>
      <c r="H12" s="24">
        <f t="shared" si="0"/>
        <v>14</v>
      </c>
      <c r="I12" s="7"/>
      <c r="J12" s="7">
        <f t="shared" si="1"/>
        <v>0</v>
      </c>
    </row>
    <row r="13" spans="1:11" x14ac:dyDescent="0.25">
      <c r="A13" s="22" t="s">
        <v>45</v>
      </c>
      <c r="B13" s="22" t="s">
        <v>33</v>
      </c>
      <c r="C13" s="23" t="s">
        <v>34</v>
      </c>
      <c r="D13" s="24">
        <v>72</v>
      </c>
      <c r="E13" s="24">
        <v>0</v>
      </c>
      <c r="F13" s="24">
        <v>0</v>
      </c>
      <c r="G13" s="24">
        <v>0</v>
      </c>
      <c r="H13" s="24">
        <f t="shared" si="0"/>
        <v>72</v>
      </c>
      <c r="I13" s="7"/>
      <c r="J13" s="7">
        <f t="shared" si="1"/>
        <v>0</v>
      </c>
    </row>
    <row r="14" spans="1:11" x14ac:dyDescent="0.25">
      <c r="A14" s="61" t="s">
        <v>18</v>
      </c>
      <c r="B14" s="61" t="s">
        <v>19</v>
      </c>
      <c r="C14" s="62"/>
      <c r="D14" s="63"/>
      <c r="E14" s="63"/>
      <c r="F14" s="63"/>
      <c r="G14" s="63"/>
      <c r="H14" s="63"/>
      <c r="I14" s="53"/>
      <c r="J14" s="53"/>
    </row>
    <row r="15" spans="1:11" x14ac:dyDescent="0.25">
      <c r="A15" s="30" t="s">
        <v>6</v>
      </c>
      <c r="B15" s="31" t="s">
        <v>46</v>
      </c>
      <c r="C15" s="25" t="s">
        <v>20</v>
      </c>
      <c r="D15" s="32">
        <v>30</v>
      </c>
      <c r="E15" s="32">
        <v>0</v>
      </c>
      <c r="F15" s="32">
        <v>0</v>
      </c>
      <c r="G15" s="32">
        <v>0</v>
      </c>
      <c r="H15" s="24">
        <f t="shared" ref="H15:H23" si="2">SUM(D15:G15)</f>
        <v>30</v>
      </c>
      <c r="I15" s="7"/>
      <c r="J15" s="7">
        <f t="shared" si="1"/>
        <v>0</v>
      </c>
    </row>
    <row r="16" spans="1:11" ht="25.5" x14ac:dyDescent="0.25">
      <c r="A16" s="30" t="s">
        <v>8</v>
      </c>
      <c r="B16" s="33" t="s">
        <v>47</v>
      </c>
      <c r="C16" s="25" t="s">
        <v>21</v>
      </c>
      <c r="D16" s="32">
        <v>1</v>
      </c>
      <c r="E16" s="32">
        <v>0</v>
      </c>
      <c r="F16" s="32">
        <v>0</v>
      </c>
      <c r="G16" s="32">
        <v>6</v>
      </c>
      <c r="H16" s="24">
        <f t="shared" si="2"/>
        <v>7</v>
      </c>
      <c r="I16" s="7"/>
      <c r="J16" s="7">
        <f t="shared" si="1"/>
        <v>0</v>
      </c>
    </row>
    <row r="17" spans="1:10" ht="25.5" x14ac:dyDescent="0.25">
      <c r="A17" s="30" t="s">
        <v>9</v>
      </c>
      <c r="B17" s="33" t="s">
        <v>48</v>
      </c>
      <c r="C17" s="25" t="s">
        <v>21</v>
      </c>
      <c r="D17" s="32">
        <v>0</v>
      </c>
      <c r="E17" s="32">
        <v>0</v>
      </c>
      <c r="F17" s="32">
        <v>0</v>
      </c>
      <c r="G17" s="32">
        <v>7</v>
      </c>
      <c r="H17" s="24">
        <f t="shared" si="2"/>
        <v>7</v>
      </c>
      <c r="I17" s="7"/>
      <c r="J17" s="7">
        <f t="shared" si="1"/>
        <v>0</v>
      </c>
    </row>
    <row r="18" spans="1:10" x14ac:dyDescent="0.25">
      <c r="A18" s="30" t="s">
        <v>30</v>
      </c>
      <c r="B18" s="31" t="s">
        <v>54</v>
      </c>
      <c r="C18" s="25" t="s">
        <v>21</v>
      </c>
      <c r="D18" s="32">
        <v>0</v>
      </c>
      <c r="E18" s="32">
        <v>0</v>
      </c>
      <c r="F18" s="32">
        <v>0</v>
      </c>
      <c r="G18" s="32">
        <v>1</v>
      </c>
      <c r="H18" s="24">
        <f t="shared" si="2"/>
        <v>1</v>
      </c>
      <c r="I18" s="7"/>
      <c r="J18" s="7">
        <f t="shared" si="1"/>
        <v>0</v>
      </c>
    </row>
    <row r="19" spans="1:10" x14ac:dyDescent="0.25">
      <c r="A19" s="31" t="s">
        <v>16</v>
      </c>
      <c r="B19" s="31" t="s">
        <v>49</v>
      </c>
      <c r="C19" s="25" t="s">
        <v>21</v>
      </c>
      <c r="D19" s="32">
        <v>1</v>
      </c>
      <c r="E19" s="32">
        <v>2</v>
      </c>
      <c r="F19" s="32">
        <v>0</v>
      </c>
      <c r="G19" s="32">
        <v>0</v>
      </c>
      <c r="H19" s="24">
        <f t="shared" si="2"/>
        <v>3</v>
      </c>
      <c r="I19" s="7"/>
      <c r="J19" s="7">
        <f t="shared" si="1"/>
        <v>0</v>
      </c>
    </row>
    <row r="20" spans="1:10" x14ac:dyDescent="0.25">
      <c r="A20" s="64" t="s">
        <v>22</v>
      </c>
      <c r="B20" s="65" t="s">
        <v>24</v>
      </c>
      <c r="C20" s="66"/>
      <c r="D20" s="67"/>
      <c r="E20" s="67"/>
      <c r="F20" s="67"/>
      <c r="G20" s="67"/>
      <c r="H20" s="67"/>
      <c r="I20" s="54"/>
      <c r="J20" s="54"/>
    </row>
    <row r="21" spans="1:10" x14ac:dyDescent="0.25">
      <c r="A21" s="68" t="s">
        <v>6</v>
      </c>
      <c r="B21" s="31" t="s">
        <v>35</v>
      </c>
      <c r="C21" s="59" t="s">
        <v>21</v>
      </c>
      <c r="D21" s="32">
        <v>1</v>
      </c>
      <c r="E21" s="32">
        <v>0</v>
      </c>
      <c r="F21" s="32">
        <v>0</v>
      </c>
      <c r="G21" s="32">
        <v>0</v>
      </c>
      <c r="H21" s="24">
        <f t="shared" si="2"/>
        <v>1</v>
      </c>
      <c r="I21" s="7"/>
      <c r="J21" s="7">
        <f t="shared" si="1"/>
        <v>0</v>
      </c>
    </row>
    <row r="22" spans="1:10" x14ac:dyDescent="0.25">
      <c r="A22" s="68" t="s">
        <v>8</v>
      </c>
      <c r="B22" s="31" t="s">
        <v>36</v>
      </c>
      <c r="C22" s="25" t="s">
        <v>37</v>
      </c>
      <c r="D22" s="32">
        <v>1</v>
      </c>
      <c r="E22" s="32">
        <v>0</v>
      </c>
      <c r="F22" s="32">
        <v>0</v>
      </c>
      <c r="G22" s="32">
        <v>0</v>
      </c>
      <c r="H22" s="24">
        <f t="shared" si="2"/>
        <v>1</v>
      </c>
      <c r="I22" s="7"/>
      <c r="J22" s="7">
        <f t="shared" si="1"/>
        <v>0</v>
      </c>
    </row>
    <row r="23" spans="1:10" ht="38.25" x14ac:dyDescent="0.25">
      <c r="A23" s="68" t="s">
        <v>9</v>
      </c>
      <c r="B23" s="31" t="s">
        <v>38</v>
      </c>
      <c r="C23" s="59" t="s">
        <v>21</v>
      </c>
      <c r="D23" s="32">
        <v>1</v>
      </c>
      <c r="E23" s="32">
        <v>0</v>
      </c>
      <c r="F23" s="32">
        <v>0</v>
      </c>
      <c r="G23" s="32">
        <v>0</v>
      </c>
      <c r="H23" s="24">
        <f t="shared" si="2"/>
        <v>1</v>
      </c>
      <c r="I23" s="7"/>
      <c r="J23" s="7">
        <f t="shared" si="1"/>
        <v>0</v>
      </c>
    </row>
    <row r="24" spans="1:10" x14ac:dyDescent="0.25">
      <c r="A24" s="10" t="s">
        <v>70</v>
      </c>
      <c r="B24" s="11"/>
      <c r="C24" s="11"/>
      <c r="D24" s="11"/>
      <c r="E24" s="11"/>
      <c r="F24" s="11"/>
      <c r="G24" s="11"/>
      <c r="H24" s="11"/>
      <c r="I24" s="12"/>
      <c r="J24" s="55">
        <f>SUM(J4:J23)</f>
        <v>0</v>
      </c>
    </row>
    <row r="25" spans="1:10" x14ac:dyDescent="0.25">
      <c r="A25" s="10" t="s">
        <v>72</v>
      </c>
      <c r="B25" s="11"/>
      <c r="C25" s="11"/>
      <c r="D25" s="11"/>
      <c r="E25" s="11"/>
      <c r="F25" s="11"/>
      <c r="G25" s="11"/>
      <c r="H25" s="11"/>
      <c r="I25" s="12"/>
      <c r="J25" s="55">
        <f>J24*18%</f>
        <v>0</v>
      </c>
    </row>
    <row r="26" spans="1:10" x14ac:dyDescent="0.25">
      <c r="A26" s="10" t="s">
        <v>71</v>
      </c>
      <c r="B26" s="11"/>
      <c r="C26" s="11"/>
      <c r="D26" s="11"/>
      <c r="E26" s="11"/>
      <c r="F26" s="11"/>
      <c r="G26" s="11"/>
      <c r="H26" s="11"/>
      <c r="I26" s="12"/>
      <c r="J26" s="55">
        <f>J24+J25</f>
        <v>0</v>
      </c>
    </row>
  </sheetData>
  <sheetProtection algorithmName="SHA-512" hashValue="3czr7X3a4+a+2A8GLH0Y8rp9fP858Lo9ti5YswxNuxXfmQbyIWpcHZNN7prD1eSqqdz2rJAdbklR9Owe4E0kSA==" saltValue="9MTLIt94aj59WASMgJnhqQ==" spinCount="100000" sheet="1" objects="1" scenarios="1"/>
  <mergeCells count="3">
    <mergeCell ref="A24:I24"/>
    <mergeCell ref="A26:I26"/>
    <mergeCell ref="A25:I2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Warangal</vt:lpstr>
      <vt:lpstr>Khammam</vt:lpstr>
      <vt:lpstr>Hyderabad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Jagdish Panda</dc:creator>
  <cp:keywords/>
  <dc:description/>
  <cp:lastModifiedBy>Dinesh Kumar</cp:lastModifiedBy>
  <cp:revision/>
  <dcterms:created xsi:type="dcterms:W3CDTF">2015-06-05T18:17:20Z</dcterms:created>
  <dcterms:modified xsi:type="dcterms:W3CDTF">2025-02-14T12:16:27Z</dcterms:modified>
  <cp:category/>
  <cp:contentStatus/>
</cp:coreProperties>
</file>